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ЭтаКнига" defaultThemeVersion="124226"/>
  <bookViews>
    <workbookView xWindow="1320" yWindow="2445" windowWidth="27375" windowHeight="12630" tabRatio="702"/>
  </bookViews>
  <sheets>
    <sheet name="План-график" sheetId="10" r:id="rId1"/>
  </sheets>
  <definedNames>
    <definedName name="_GoBack" localSheetId="0">'План-график'!#REF!</definedName>
    <definedName name="_xlnm._FilterDatabase" localSheetId="0" hidden="1">'План-график'!$B$4:$R$393</definedName>
    <definedName name="_xlnm.Print_Titles" localSheetId="0">'План-график'!$2:$4</definedName>
    <definedName name="_xlnm.Print_Area" localSheetId="0">'План-график'!$B$2:$R$393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71" i="10" l="1"/>
  <c r="N271" i="10"/>
  <c r="O43" i="10" l="1"/>
  <c r="N43" i="10"/>
  <c r="N173" i="10" l="1"/>
  <c r="O173" i="10"/>
  <c r="O275" i="10" l="1"/>
  <c r="N275" i="10"/>
  <c r="O162" i="10" l="1"/>
  <c r="N162" i="10"/>
  <c r="O179" i="10"/>
  <c r="N179" i="10"/>
  <c r="O100" i="10" l="1"/>
  <c r="N100" i="10"/>
  <c r="O276" i="10" l="1"/>
  <c r="N276" i="10"/>
</calcChain>
</file>

<file path=xl/comments1.xml><?xml version="1.0" encoding="utf-8"?>
<comments xmlns="http://schemas.openxmlformats.org/spreadsheetml/2006/main">
  <authors>
    <author>Автор</author>
  </authors>
  <commentList>
    <comment ref="H8" authorId="0">
      <text/>
    </comment>
    <comment ref="H9" authorId="0">
      <text/>
    </comment>
    <comment ref="H10" authorId="0">
      <text/>
    </comment>
    <comment ref="H14" authorId="0">
      <text/>
    </comment>
    <comment ref="H15" authorId="0">
      <text/>
    </comment>
    <comment ref="H16" authorId="0">
      <text/>
    </comment>
    <comment ref="H29" authorId="0">
      <text/>
    </comment>
    <comment ref="H30" authorId="0">
      <text/>
    </comment>
    <comment ref="H34" authorId="0">
      <text/>
    </comment>
    <comment ref="H40" authorId="0">
      <text/>
    </comment>
    <comment ref="H41" authorId="0">
      <text/>
    </comment>
    <comment ref="H42" authorId="0">
      <text/>
    </comment>
    <comment ref="H43" authorId="0">
      <text/>
    </comment>
    <comment ref="H56" authorId="0">
      <text/>
    </comment>
    <comment ref="H88" authorId="0">
      <text/>
    </comment>
    <comment ref="H99" authorId="0">
      <text/>
    </comment>
    <comment ref="H111" authorId="0">
      <text/>
    </comment>
    <comment ref="H153" authorId="0">
      <text/>
    </comment>
    <comment ref="H164" authorId="0">
      <text/>
    </comment>
    <comment ref="H165" authorId="0">
      <text/>
    </comment>
    <comment ref="H166" authorId="0">
      <text/>
    </comment>
    <comment ref="H173" authorId="0">
      <text/>
    </comment>
    <comment ref="H178" authorId="0">
      <text/>
    </comment>
    <comment ref="H179" authorId="0">
      <text/>
    </comment>
    <comment ref="H201" authorId="0">
      <text/>
    </comment>
    <comment ref="H260" authorId="0">
      <text/>
    </comment>
    <comment ref="H271" authorId="0">
      <text/>
    </comment>
    <comment ref="H275" authorId="0">
      <text/>
    </comment>
    <comment ref="H276" authorId="0">
      <text/>
    </comment>
    <comment ref="H277" authorId="0">
      <text/>
    </comment>
    <comment ref="H278" authorId="0">
      <text/>
    </comment>
    <comment ref="H321" authorId="0">
      <text/>
    </comment>
    <comment ref="H338" authorId="0">
      <text/>
    </comment>
    <comment ref="O3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КП 46 кв.м</t>
        </r>
      </text>
    </comment>
    <comment ref="H339" authorId="0">
      <text/>
    </comment>
    <comment ref="O3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КП 1750 кв.м</t>
        </r>
      </text>
    </comment>
    <comment ref="H341" authorId="0">
      <text/>
    </comment>
    <comment ref="H342" authorId="0">
      <text/>
    </comment>
    <comment ref="H343" authorId="0">
      <text/>
    </comment>
    <comment ref="H344" authorId="0">
      <text/>
    </comment>
    <comment ref="H345" authorId="0">
      <text/>
    </comment>
    <comment ref="H346" authorId="0">
      <text/>
    </comment>
    <comment ref="H347" authorId="0">
      <text/>
    </comment>
    <comment ref="H348" authorId="0">
      <text/>
    </comment>
    <comment ref="H349" authorId="0">
      <text/>
    </comment>
    <comment ref="H350" authorId="0">
      <text/>
    </comment>
    <comment ref="H368" authorId="0">
      <text/>
    </comment>
    <comment ref="H369" authorId="0">
      <text/>
    </comment>
    <comment ref="H370" authorId="0">
      <text/>
    </comment>
    <comment ref="H375" authorId="0">
      <text/>
    </comment>
    <comment ref="H393" authorId="0">
      <text/>
    </comment>
  </commentList>
</comments>
</file>

<file path=xl/sharedStrings.xml><?xml version="1.0" encoding="utf-8"?>
<sst xmlns="http://schemas.openxmlformats.org/spreadsheetml/2006/main" count="3755" uniqueCount="1053">
  <si>
    <t>Наименование объекта</t>
  </si>
  <si>
    <t>Инвентарный номер (по ЕГРНИ)</t>
  </si>
  <si>
    <t>Снос</t>
  </si>
  <si>
    <t>Социальное</t>
  </si>
  <si>
    <t>Столовая</t>
  </si>
  <si>
    <t>Баня</t>
  </si>
  <si>
    <t>Зерносклад</t>
  </si>
  <si>
    <t>Здание телятника</t>
  </si>
  <si>
    <t>использование в собственных целях</t>
  </si>
  <si>
    <t>Наличие правоустанавливающих документов на земельный участок, технического паспорта и свидетельства о государственной регистрации объекта</t>
  </si>
  <si>
    <t>Запланировано по графику</t>
  </si>
  <si>
    <t>способ</t>
  </si>
  <si>
    <t>продажа</t>
  </si>
  <si>
    <t>-</t>
  </si>
  <si>
    <t>Производственное</t>
  </si>
  <si>
    <t>Свинарник</t>
  </si>
  <si>
    <t>реконструкция</t>
  </si>
  <si>
    <t>Магазин</t>
  </si>
  <si>
    <t>Площадь объектов, кв. м</t>
  </si>
  <si>
    <t>Административное</t>
  </si>
  <si>
    <t>Конюшня</t>
  </si>
  <si>
    <t>Здание котельной</t>
  </si>
  <si>
    <t>Гараж</t>
  </si>
  <si>
    <t>Котельная</t>
  </si>
  <si>
    <t>Родильное отделение</t>
  </si>
  <si>
    <t>Ветпункт</t>
  </si>
  <si>
    <t>Склад минеральных удобрений</t>
  </si>
  <si>
    <t>общая</t>
  </si>
  <si>
    <t>неиспольз</t>
  </si>
  <si>
    <t>Клуб</t>
  </si>
  <si>
    <t>Бригадный дом</t>
  </si>
  <si>
    <t>Детский сад</t>
  </si>
  <si>
    <t>Административно-бытовой корпус</t>
  </si>
  <si>
    <t>Коровник</t>
  </si>
  <si>
    <t>есть</t>
  </si>
  <si>
    <t>Телятник</t>
  </si>
  <si>
    <t>снос</t>
  </si>
  <si>
    <t>Кормоцех</t>
  </si>
  <si>
    <t>Административное здание</t>
  </si>
  <si>
    <t>перепрофилирование</t>
  </si>
  <si>
    <t>Использование в собственных целях</t>
  </si>
  <si>
    <t>Молочный блок</t>
  </si>
  <si>
    <t xml:space="preserve">Коровник </t>
  </si>
  <si>
    <t>Здание коровника</t>
  </si>
  <si>
    <t>Дом животновода</t>
  </si>
  <si>
    <t>Контора</t>
  </si>
  <si>
    <t xml:space="preserve">Материальный склад  </t>
  </si>
  <si>
    <t>УНП</t>
  </si>
  <si>
    <t>Телефон</t>
  </si>
  <si>
    <t>ОАО "Птицефабрика "Дружба"</t>
  </si>
  <si>
    <t>ОАО "Ракитница"</t>
  </si>
  <si>
    <t xml:space="preserve">8-01642-6-44-32 </t>
  </si>
  <si>
    <t>ОАО "Днепро-Бугское"</t>
  </si>
  <si>
    <t>ОАО "Дружба народов"</t>
  </si>
  <si>
    <t>8-01632-7-20-93</t>
  </si>
  <si>
    <t>ОАО "Пружанский райагросервис"</t>
  </si>
  <si>
    <t>ОАО "Линовское"</t>
  </si>
  <si>
    <t>Год ввода (приобре-тения)</t>
  </si>
  <si>
    <t>С какой даты не использу-ется</t>
  </si>
  <si>
    <t>8-01642-6-62-32</t>
  </si>
  <si>
    <t>Орган владельческого надзора</t>
  </si>
  <si>
    <t>сдача в аренду</t>
  </si>
  <si>
    <t>ОАО "Пинскрайагросервис"</t>
  </si>
  <si>
    <t>ОАО "Жабинковский"</t>
  </si>
  <si>
    <t>Год вовлечения</t>
  </si>
  <si>
    <t>ОАО "Пружанское"</t>
  </si>
  <si>
    <t>8-01632-66383</t>
  </si>
  <si>
    <t xml:space="preserve">ОАО "Крошин" </t>
  </si>
  <si>
    <t>ОАО "Гвозница"</t>
  </si>
  <si>
    <t>1-022</t>
  </si>
  <si>
    <t>1-037</t>
  </si>
  <si>
    <t>1-034</t>
  </si>
  <si>
    <t>1-138</t>
  </si>
  <si>
    <t>1-136</t>
  </si>
  <si>
    <t>1-027</t>
  </si>
  <si>
    <t xml:space="preserve">Птичник № 2 брол. </t>
  </si>
  <si>
    <t>Птичник № 1 брол.</t>
  </si>
  <si>
    <t>Батарейный цех</t>
  </si>
  <si>
    <t>Птичник №1 брол</t>
  </si>
  <si>
    <t xml:space="preserve">Птичник несушки </t>
  </si>
  <si>
    <t xml:space="preserve">Убойный цех </t>
  </si>
  <si>
    <t xml:space="preserve">Здание почты </t>
  </si>
  <si>
    <t xml:space="preserve">ОАО "Новоселковский" </t>
  </si>
  <si>
    <t>8-01642-71 2 41</t>
  </si>
  <si>
    <t>Здание бани</t>
  </si>
  <si>
    <t>Здание клуба</t>
  </si>
  <si>
    <t>ОАО "Люсино Агро"</t>
  </si>
  <si>
    <t>8-01646- 54232, 54241</t>
  </si>
  <si>
    <t>Здание ФАПа</t>
  </si>
  <si>
    <t>ОАО "Хмелево"</t>
  </si>
  <si>
    <t>ОАО "Орепичи"</t>
  </si>
  <si>
    <t>ОАО "Матеевичи"</t>
  </si>
  <si>
    <t>8-01641-68034</t>
  </si>
  <si>
    <t>ОАО "Телеханы-агро"</t>
  </si>
  <si>
    <t>8-01645-31-2-32,  31-2-41</t>
  </si>
  <si>
    <t>ОАО "Жеребковичи"</t>
  </si>
  <si>
    <t>ОАО "Путь новый"</t>
  </si>
  <si>
    <t xml:space="preserve">8 01633 45241, 200058414,  </t>
  </si>
  <si>
    <t>Здание молочного блока</t>
  </si>
  <si>
    <t>8-01651-32-3-74</t>
  </si>
  <si>
    <t xml:space="preserve">Пинский р-н, д. Вулька Городищенская. </t>
  </si>
  <si>
    <t>Мельница</t>
  </si>
  <si>
    <t>Складское</t>
  </si>
  <si>
    <t xml:space="preserve">Кобринский р-н, аг. Ореховский </t>
  </si>
  <si>
    <t>Ляховичский р-н,  д. Головачи</t>
  </si>
  <si>
    <t>Малоритский р-н, д. Бродятин</t>
  </si>
  <si>
    <t>Малоритский р-н, д. Орлянка</t>
  </si>
  <si>
    <t>Малоритский р-н, д. Лешница</t>
  </si>
  <si>
    <t>Малоритский р-н, д. Дубично ул. Матросова, 56/1</t>
  </si>
  <si>
    <t>Фото</t>
  </si>
  <si>
    <t>Наименование хозяйственного общества</t>
  </si>
  <si>
    <t>Адрес объекта (область, город, улица, дом)</t>
  </si>
  <si>
    <t>Назначение объекта (производственное., социально.-культурное, складское и др.)</t>
  </si>
  <si>
    <t xml:space="preserve">Адрес </t>
  </si>
  <si>
    <t>8-01651-35-1-10;
8-01651-35-1-88</t>
  </si>
  <si>
    <t>103/С-1850</t>
  </si>
  <si>
    <t>ОАО "Логишин"</t>
  </si>
  <si>
    <t>Пинский р-н, д.Ковнятин, ул.Веселая</t>
  </si>
  <si>
    <t xml:space="preserve">Детский сад </t>
  </si>
  <si>
    <t xml:space="preserve"> Школа </t>
  </si>
  <si>
    <t> 1968</t>
  </si>
  <si>
    <t>2008 </t>
  </si>
  <si>
    <t xml:space="preserve">ОАО "Журавлиное" </t>
  </si>
  <si>
    <t>81632-6-11-46</t>
  </si>
  <si>
    <t xml:space="preserve">8-01632-51-8-07;
8029 2734287 </t>
  </si>
  <si>
    <t>Мастерская</t>
  </si>
  <si>
    <t>Кобрински р-н, аг. Новоселки</t>
  </si>
  <si>
    <t>ОАО "Вознесенский"</t>
  </si>
  <si>
    <t>ОАО "Достоево"</t>
  </si>
  <si>
    <t>ОАО "Горбаха"</t>
  </si>
  <si>
    <t>ОАО "Лядецкий"</t>
  </si>
  <si>
    <t>Пилорама</t>
  </si>
  <si>
    <t>Дом механизаторов</t>
  </si>
  <si>
    <t>ОАО "Ружаны-Агро"</t>
  </si>
  <si>
    <t>Вежковский ясли-сад</t>
  </si>
  <si>
    <t>126/С-11218</t>
  </si>
  <si>
    <t>141/С-11889</t>
  </si>
  <si>
    <t>Ремонтная мастерская</t>
  </si>
  <si>
    <t>Малоритский р-н, д.Масевичи</t>
  </si>
  <si>
    <t>Пинский р-н, д.Гольцы</t>
  </si>
  <si>
    <t>Пружанский р-н,  д. Голосятино</t>
  </si>
  <si>
    <t>Пружанский р-н, аг. Линово</t>
  </si>
  <si>
    <t>225721 , Пинский р-н, д. Ковнятин, ул. Веселая, 57</t>
  </si>
  <si>
    <t xml:space="preserve">225116,  Жабинковский р-н, д. Ракитница, ул. 24 съезда КПСС, 9 </t>
  </si>
  <si>
    <t>225897, Кобринский р-н, аг. Ореховский, ул. Ленина, 11</t>
  </si>
  <si>
    <t>225134, Пружанский р-н, пос. Солнечный</t>
  </si>
  <si>
    <t xml:space="preserve">225149, Пружанский р-н, аг. Линово,
ул. Парковая, 1,
</t>
  </si>
  <si>
    <t>225154, Пружанский р-н, г.п.Ружаны, ул. Урбановича, 39</t>
  </si>
  <si>
    <t>8-01632-3-18-48</t>
  </si>
  <si>
    <t>8-01641-43-1-42</t>
  </si>
  <si>
    <t>225126, Жабинковский р-н, д. Вежки, ул.Центральная, 30</t>
  </si>
  <si>
    <t>225827, Ивановский р-н, аг.Горбаха, ул.Советская, 80</t>
  </si>
  <si>
    <t xml:space="preserve">8-01633-31-6-20,  8- 01633-31-8-80  </t>
  </si>
  <si>
    <t>225740, Пинский р-н , ул. Ленина, д. 104</t>
  </si>
  <si>
    <t>8-0165-31-41-41</t>
  </si>
  <si>
    <t>8-01655-96-2-41</t>
  </si>
  <si>
    <t>224025, Барановичский р-н, Жемчужненский с/с,90, 1,5 км западнее аг. Жемчужный</t>
  </si>
  <si>
    <t>225430, Ганцевичский р-н, аг. Люсино,ул. Школьная, д.1</t>
  </si>
  <si>
    <t>225864, Кобринский р-н, д. Новоселки,ул. Советская, д.60</t>
  </si>
  <si>
    <t xml:space="preserve">225912, Малоритский р-н, д. Великорита,ул. Ленина, д.2А </t>
  </si>
  <si>
    <t>225179, Пружанский р-н, аг. Клепачи, ул.Ленина, 1</t>
  </si>
  <si>
    <t>Гаражи автотранспорта</t>
  </si>
  <si>
    <t>Торговое</t>
  </si>
  <si>
    <t>Специализированое</t>
  </si>
  <si>
    <t>Сельскохозяйственного назначения</t>
  </si>
  <si>
    <t>Старая контора</t>
  </si>
  <si>
    <t>130/С-26704</t>
  </si>
  <si>
    <t>Есть</t>
  </si>
  <si>
    <t>социальное</t>
  </si>
  <si>
    <t>Брестский р-н, район п.Берестье</t>
  </si>
  <si>
    <t>Ивановский р-н, д.Завышье</t>
  </si>
  <si>
    <t xml:space="preserve">225027, Брестского р-н, район п.Берестье </t>
  </si>
  <si>
    <t>8-0162-91-11-34</t>
  </si>
  <si>
    <t>Дом животновода, Кобринский район</t>
  </si>
  <si>
    <t>ОАО "Плещицы"</t>
  </si>
  <si>
    <t xml:space="preserve">ОАО "СКО "Брестагроздравница"
</t>
  </si>
  <si>
    <t>8-01652-3-14-41</t>
  </si>
  <si>
    <t>8-0163-64-83-63;
8-0163-64-83-28</t>
  </si>
  <si>
    <t>8-0163-643787
8-0163-643892
8-0163-643784</t>
  </si>
  <si>
    <t>ОАО "Агрокомбинат Мир"</t>
  </si>
  <si>
    <t>8-0163-65-64-80,
8-0163-65-64-81</t>
  </si>
  <si>
    <t>Здание КПП</t>
  </si>
  <si>
    <t>ОАО "Пружанский РКБО"</t>
  </si>
  <si>
    <t>122584702602000007, 0,3968 га</t>
  </si>
  <si>
    <t>122581002402000010, 0,0118 га</t>
  </si>
  <si>
    <t>Дом культуры</t>
  </si>
  <si>
    <t>ОАО "Бездеж-Агро"</t>
  </si>
  <si>
    <t>8-01644-7-46-32</t>
  </si>
  <si>
    <t>Склад запчастей</t>
  </si>
  <si>
    <t xml:space="preserve">100/U-90491 </t>
  </si>
  <si>
    <t>Склад комбикормов ф. №5</t>
  </si>
  <si>
    <t> 1988</t>
  </si>
  <si>
    <t>1800 </t>
  </si>
  <si>
    <t> 1800</t>
  </si>
  <si>
    <t xml:space="preserve"> Телятник № 2 ф №5 </t>
  </si>
  <si>
    <t xml:space="preserve">Телятник № 8 ф №5 </t>
  </si>
  <si>
    <t xml:space="preserve">Телятник № 2 </t>
  </si>
  <si>
    <t xml:space="preserve">Склад ф №6 </t>
  </si>
  <si>
    <t>ОАО "Заря-Агро"</t>
  </si>
  <si>
    <t>125280402601000008, 
0,0854 га</t>
  </si>
  <si>
    <t>125400000002000104, 
42,966 га</t>
  </si>
  <si>
    <t>121200000001000547, 22,4606 га</t>
  </si>
  <si>
    <t>ОАО "Пинское РСУ"</t>
  </si>
  <si>
    <t>ОАО "Барановичский райагросервис"</t>
  </si>
  <si>
    <t>225314, Барановичский р-н,  аг. Арабовщина, ул. Могучего, 29</t>
  </si>
  <si>
    <t xml:space="preserve">ОАО "Утес"
   </t>
  </si>
  <si>
    <t>225353, Барановичский р-н, д. Утес, ул. Гагарина, 53</t>
  </si>
  <si>
    <t>8-0163-43-6841</t>
  </si>
  <si>
    <t>Барановичский р-н, д. Утес</t>
  </si>
  <si>
    <t>Здание гаража</t>
  </si>
  <si>
    <t>Водогрязелечебница санатория "Берестье" на 30 ванн (незавершенное строительство)</t>
  </si>
  <si>
    <t>Спальный корпус санатория "Алеся" на 190 мест (незавершенное строительство)</t>
  </si>
  <si>
    <t xml:space="preserve">225728, Пинский район, агр. Плещицы, ул. Пинская, д. 23б </t>
  </si>
  <si>
    <t>8 0165 38 47 32</t>
  </si>
  <si>
    <t xml:space="preserve">225132,  г. Пружаны, ул. Макаренко, 21 </t>
  </si>
  <si>
    <t>8-01632-7-11-67</t>
  </si>
  <si>
    <t>Здание откормочника</t>
  </si>
  <si>
    <t>Жабинковский р-н, аг.Кривляны</t>
  </si>
  <si>
    <t>Жабинковский р-н, д.Вежки, ул.Центральная,1</t>
  </si>
  <si>
    <t>Жабинковский р-н, д.Вежки, ул.Центральная,1А</t>
  </si>
  <si>
    <t>Ивановский р-н, аг. Одрижин</t>
  </si>
  <si>
    <t>Ивановский р-н, аг.Одрижин</t>
  </si>
  <si>
    <t>ивановский р-н, д.Сухой Бор</t>
  </si>
  <si>
    <t xml:space="preserve"> Ивановский р-н, д.Корсынь</t>
  </si>
  <si>
    <t>Ивановский р-н, д. Корсынь</t>
  </si>
  <si>
    <t>225133, Пружансикй р-н, д. Слонимцы, ул. Центральная, 1</t>
  </si>
  <si>
    <t xml:space="preserve">225848, Дрогичинский р-н, аг.Бездеж, ул.Гагарина,9 </t>
  </si>
  <si>
    <t>225117, Жабинковский р-н, д.Орепичи, ул.Тимофея Лося, 9</t>
  </si>
  <si>
    <t>225128, Жабинковский р-н, аг.Матеевичи, ул.Советская, 4</t>
  </si>
  <si>
    <t>225806, Ивановский р-н, аг.Достоево, ул.Первомайская, 3</t>
  </si>
  <si>
    <t>225802, Ивановский р-н, аг.Яечковичи, ул.Пионерская, 33</t>
  </si>
  <si>
    <t>225258, Ивацевичский р-н, г.п. Телеханы</t>
  </si>
  <si>
    <t>225877, Кобринский р-н, аг. Оса, ул. Сеткова, 19</t>
  </si>
  <si>
    <t>225926, Малоритский р-н, д.Гвозница, ул.Ленина, 6</t>
  </si>
  <si>
    <t>225542, Столинский р-н, аг. Лядец, ул. Ленина, 49</t>
  </si>
  <si>
    <t>225390, Ляховичский р-н, аг.Жеребковичи, ул.Минская, 6А</t>
  </si>
  <si>
    <t>225386, Ляховичский р-н, аг.Новосёлки, ул.Центральная, 14</t>
  </si>
  <si>
    <t xml:space="preserve">8-0165-30-56-34 </t>
  </si>
  <si>
    <t>Склад ядохимикатов</t>
  </si>
  <si>
    <t>производственное</t>
  </si>
  <si>
    <t>Кобринский р-н,  д. Бельск</t>
  </si>
  <si>
    <t xml:space="preserve">Склад ГСМ </t>
  </si>
  <si>
    <t xml:space="preserve">Пилорама </t>
  </si>
  <si>
    <t>Детсад</t>
  </si>
  <si>
    <t>Здание пилорамы</t>
  </si>
  <si>
    <t>Весовая</t>
  </si>
  <si>
    <t>здание производственное</t>
  </si>
  <si>
    <t>Здание КЗС</t>
  </si>
  <si>
    <t>Ивановский р-н., бригада  Петраш</t>
  </si>
  <si>
    <t>Ивановский р-н., бригада Людиновичи</t>
  </si>
  <si>
    <t>ОАО "Псыщево Агро"</t>
  </si>
  <si>
    <t>ОАО "Киселевцы"</t>
  </si>
  <si>
    <t>Комбикормовый завод</t>
  </si>
  <si>
    <t xml:space="preserve">Кобринский р-н, аг Киселёвцы, ул. Солнечная </t>
  </si>
  <si>
    <t xml:space="preserve">ОАО "Беловежский" </t>
  </si>
  <si>
    <t>225078, Каменецкий р-н, агрогородок Беловежский, ул.Ленина, 2</t>
  </si>
  <si>
    <t>8-01631-3-77-74</t>
  </si>
  <si>
    <t>225867, Кобринский р-н, аг.Киселевцы, ул.Солнечная</t>
  </si>
  <si>
    <t>8-1642-91456</t>
  </si>
  <si>
    <t>225824, Ивановский р-н, аг.Псыщево, ул.Калинина, 148</t>
  </si>
  <si>
    <t>8-01652-42-2-85</t>
  </si>
  <si>
    <t>ОАО "Горынский КСМ"</t>
  </si>
  <si>
    <t>Столинский р-н, р.п. Речица, ул.Коммунистическая,96</t>
  </si>
  <si>
    <t>Сенохранилище</t>
  </si>
  <si>
    <t>Банно-прачечный комбинат</t>
  </si>
  <si>
    <t>н</t>
  </si>
  <si>
    <t>ОАО "Осиповичи"</t>
  </si>
  <si>
    <t xml:space="preserve"> Ивановский р-н., Бригада Людиновичи</t>
  </si>
  <si>
    <t>Ивановский р-н.,д. Потаповичи</t>
  </si>
  <si>
    <t>Ивановский р-н, бригада Петраш</t>
  </si>
  <si>
    <t>Ивановский р-н., Бригада Петраш</t>
  </si>
  <si>
    <t>Пункт искусственного осеменения бр. 2</t>
  </si>
  <si>
    <t>Коровник на 200 скотомест бр. 2</t>
  </si>
  <si>
    <t>Конюшня на 50голов бр.3</t>
  </si>
  <si>
    <t>Коровник на 200 голов, бр. Петраш</t>
  </si>
  <si>
    <t>Корнеплодохранилище на 2500 тонн бр. 3</t>
  </si>
  <si>
    <t xml:space="preserve"> 8-0165-33-01-72</t>
  </si>
  <si>
    <t>8-01644-67-4-67</t>
  </si>
  <si>
    <t>ОАО "Лопатино"</t>
  </si>
  <si>
    <t>ОАО "Пеняково"</t>
  </si>
  <si>
    <t>8-01652-97-3-67
8-01652-97-4-42</t>
  </si>
  <si>
    <t>8-01652-97-3-67
8-01652-97-4-42 (юрист- Марина Владимировна)</t>
  </si>
  <si>
    <t>8-01652-47-2-68
8-01652-47-2-19
( Галина Степановна)
8-01652-47-3-33 (Юрист-Светлана Александрован)</t>
  </si>
  <si>
    <t>(801652)-3-16-17
(8-01652) 31-6-19</t>
  </si>
  <si>
    <t>Кобринский р-н, д. Оса</t>
  </si>
  <si>
    <t>Здание животновода с проходной</t>
  </si>
  <si>
    <t>8-01644-5-95-01</t>
  </si>
  <si>
    <t xml:space="preserve">225840, Дрогичинский р-н, аг. Новая Попина,ул. Первомайская, д.6 </t>
  </si>
  <si>
    <t>8-01641-61-1-82
8-01641-62-3-93</t>
  </si>
  <si>
    <t>135/с-15442
100539</t>
  </si>
  <si>
    <t xml:space="preserve">123080400001000071,  1223,7122 га  </t>
  </si>
  <si>
    <t>123080400001000058, 398,5335 га</t>
  </si>
  <si>
    <t>225706 г. Пинск, ул. Черняховского, 83</t>
  </si>
  <si>
    <t>225127, Жабинковский р-н, Хмелевский с/с, аг.Хмелево, ул.Центральная, 67</t>
  </si>
  <si>
    <t>8-01641-62535</t>
  </si>
  <si>
    <t>122583605102000001, 0,2074 га</t>
  </si>
  <si>
    <t>Жабинковский р-н, аг. Хмелево, центральная, 41-4</t>
  </si>
  <si>
    <t>141/D-7563</t>
  </si>
  <si>
    <t xml:space="preserve">ОАО "Ивацевичиагротехсервис" </t>
  </si>
  <si>
    <t xml:space="preserve">225296, Ивацевичский р-н, г. Ивацевичи, ул. 40 лет Октября, д. 3 </t>
  </si>
  <si>
    <t>8-01645-92-1-75</t>
  </si>
  <si>
    <t>Столярный цех</t>
  </si>
  <si>
    <t>ОАО "Нача"</t>
  </si>
  <si>
    <t>Свинарник-откормочник</t>
  </si>
  <si>
    <t>Пружанский р-н,
д. Б.Яковичи</t>
  </si>
  <si>
    <t>Пружанский р-н,
д.Бакуны</t>
  </si>
  <si>
    <t>ОАО "Шениагропродукт"</t>
  </si>
  <si>
    <t>Специализированное</t>
  </si>
  <si>
    <t xml:space="preserve">225170,  Пружанский р-н, ул. Центральная д.52, аг. Шени </t>
  </si>
  <si>
    <t>8-1632-57-3-57</t>
  </si>
  <si>
    <t>Инкубаторий</t>
  </si>
  <si>
    <t>1-035</t>
  </si>
  <si>
    <t>1-036</t>
  </si>
  <si>
    <t>Птичник №3 бройл.</t>
  </si>
  <si>
    <t>ОАО "Березовская машинно-технологическая станция"</t>
  </si>
  <si>
    <t>225855, Дрогичинский район, д. Осиповичи, ул. ул. Советская, д. 17</t>
  </si>
  <si>
    <t>Жабинковский р-н, д.Житин</t>
  </si>
  <si>
    <t xml:space="preserve">Коровник-телятник 
</t>
  </si>
  <si>
    <t xml:space="preserve">Коровник ф №6 </t>
  </si>
  <si>
    <t>ОАО "Подстаринь"</t>
  </si>
  <si>
    <t>Коровник МТФ</t>
  </si>
  <si>
    <t>Ивацевичский р-н,  д.Сеньковичи</t>
  </si>
  <si>
    <t>ОАО "Победа"</t>
  </si>
  <si>
    <t>8-01645 49-3-80</t>
  </si>
  <si>
    <t>225259, Ивацевичский р-н, аг.Вулька-Обровская, ул.Советская, 3</t>
  </si>
  <si>
    <t>Ивацевичский р-н, д. Власовцы</t>
  </si>
  <si>
    <t>Ивацевичский р-н, д. Житлин</t>
  </si>
  <si>
    <t>Овощехранилще</t>
  </si>
  <si>
    <t>122/С-20495</t>
  </si>
  <si>
    <t>122/С-20497</t>
  </si>
  <si>
    <t>122/С-20504</t>
  </si>
  <si>
    <t>Здание АВМ 1,5</t>
  </si>
  <si>
    <t>Складское помещение</t>
  </si>
  <si>
    <t>Ивацевичский р-н, д. Выгонощи</t>
  </si>
  <si>
    <t xml:space="preserve">Родильное отделение </t>
  </si>
  <si>
    <t>Склад концентратов</t>
  </si>
  <si>
    <t>ОАО "Городец-агро"</t>
  </si>
  <si>
    <t>Телятник-откормочник</t>
  </si>
  <si>
    <t>ОАО "Черняны"</t>
  </si>
  <si>
    <t>Аптека</t>
  </si>
  <si>
    <t>Коровник № 1</t>
  </si>
  <si>
    <t>Коровник № 2</t>
  </si>
  <si>
    <t>Родильное отделение (коровник)</t>
  </si>
  <si>
    <t>Сухостойное отделение (телятник)</t>
  </si>
  <si>
    <t>Телятник откорм</t>
  </si>
  <si>
    <t>Телочник беспривязного содержания</t>
  </si>
  <si>
    <t>ОАО "Мокраны"</t>
  </si>
  <si>
    <t>103-19</t>
  </si>
  <si>
    <t>Здание КЗС Арабники</t>
  </si>
  <si>
    <t>Пружанский р-н,
д.Арабники</t>
  </si>
  <si>
    <t>124/С-26143</t>
  </si>
  <si>
    <t>124/С-17136</t>
  </si>
  <si>
    <t>Пружанский р-н, г.п. Ружаны, ул. Урбановича, 3</t>
  </si>
  <si>
    <t>124/С-25388</t>
  </si>
  <si>
    <t>складское</t>
  </si>
  <si>
    <t>225251, Ивацевичский р-н, аг. Подстаринь,ул. Школьная, д.22</t>
  </si>
  <si>
    <t>8-01645-5-22-32</t>
  </si>
  <si>
    <t>8-01642-6-76-16</t>
  </si>
  <si>
    <t>225917, Малоритский р-н, аг. Мокраны,ул. Каштановая, д.2А</t>
  </si>
  <si>
    <t>8-01651-44776</t>
  </si>
  <si>
    <t xml:space="preserve">225341, Барановичский р-н,  аг.Мир      </t>
  </si>
  <si>
    <t>225883 , Кобринский р-н, аг. Городец,ул. Советская, д.19</t>
  </si>
  <si>
    <t xml:space="preserve">1968
</t>
  </si>
  <si>
    <t xml:space="preserve">1984 
</t>
  </si>
  <si>
    <t>110/С-107042</t>
  </si>
  <si>
    <t>110/С-107063</t>
  </si>
  <si>
    <t>Барановичский р-н, д. Петковичи, 
ул. Чернышева, 4</t>
  </si>
  <si>
    <t>Барановичский р-н, д. Петковичи, 
ул. Чернышева, 12</t>
  </si>
  <si>
    <t>Баня-прачечная</t>
  </si>
  <si>
    <t>Барановичский р-н, д. Дубровно</t>
  </si>
  <si>
    <t>Барановичский р-н, д. Лавриновичи</t>
  </si>
  <si>
    <t>Здание блочной</t>
  </si>
  <si>
    <t>110/С-103514</t>
  </si>
  <si>
    <t>110/С-103548</t>
  </si>
  <si>
    <t xml:space="preserve"> Барановичский р-н, юго-западнее 
д. Мицкевичи</t>
  </si>
  <si>
    <t xml:space="preserve"> Барановичский р-н,  южнее 
д. Катминовцы</t>
  </si>
  <si>
    <t>Колбасный цех</t>
  </si>
  <si>
    <t>административное</t>
  </si>
  <si>
    <t>Неустановленного назначения</t>
  </si>
  <si>
    <t xml:space="preserve">1997
</t>
  </si>
  <si>
    <t xml:space="preserve">2021
</t>
  </si>
  <si>
    <t>2021</t>
  </si>
  <si>
    <t>2019</t>
  </si>
  <si>
    <t>2018</t>
  </si>
  <si>
    <t xml:space="preserve">120485400001000061, 21,3165 га
</t>
  </si>
  <si>
    <t xml:space="preserve">120485400001000086, 3,5036 га
</t>
  </si>
  <si>
    <t>ОАО "Торгмаш"</t>
  </si>
  <si>
    <t>225406, г. Барановичи, ул. Чернышевского, 61</t>
  </si>
  <si>
    <t>8-163-42-19-22</t>
  </si>
  <si>
    <t>г. Барановичи, ул. Чернышевского, 65Б</t>
  </si>
  <si>
    <t>передача в собственность</t>
  </si>
  <si>
    <t xml:space="preserve">120483004901000208, 0,4874 га
</t>
  </si>
  <si>
    <t xml:space="preserve">120483004901000207, 0,0652 га
</t>
  </si>
  <si>
    <t xml:space="preserve">120483000001000069, 1,5064 га
</t>
  </si>
  <si>
    <t xml:space="preserve">120482600001000309, 1922,3377 га
</t>
  </si>
  <si>
    <t>Малоритский р-н,  д. Масеевичи</t>
  </si>
  <si>
    <t>Малоритский р-н, д. Гусак</t>
  </si>
  <si>
    <t>Малоритский р-н,  аг. Ляховцы, ул. Малоритская, 2х</t>
  </si>
  <si>
    <t>Пружанский р-н, п. Солнечный</t>
  </si>
  <si>
    <t>124/С-24085</t>
  </si>
  <si>
    <t>Пружанский р-н,  д. Оранчицы</t>
  </si>
  <si>
    <t xml:space="preserve"> 8-01641-31-5-09</t>
  </si>
  <si>
    <t>Ивановский р-н.,  д. Упирово</t>
  </si>
  <si>
    <t>Весовая Упирово</t>
  </si>
  <si>
    <t>ОАО "Любашево"</t>
  </si>
  <si>
    <t xml:space="preserve">ОАО "Хотыничи"  </t>
  </si>
  <si>
    <t>Кормоплодохранилище</t>
  </si>
  <si>
    <t>Ганцевичский р-н,  д.  Хотыничи</t>
  </si>
  <si>
    <t>225441,  Ганцевичский район, аг. Хотыничи, ул. Пинская, д. 2</t>
  </si>
  <si>
    <t>8-01646-42-2-32</t>
  </si>
  <si>
    <t>Здание склада запчастей</t>
  </si>
  <si>
    <t>Здание сеносклада</t>
  </si>
  <si>
    <t>Кобринский р-н, д. Октябрь</t>
  </si>
  <si>
    <t>Кобринский р-н, д. Подземенье</t>
  </si>
  <si>
    <t>Кобринский р-н, д. Кустовичи</t>
  </si>
  <si>
    <t>Барановичский р-н, 432. 0,1 км. севернее д. Добрый Бор</t>
  </si>
  <si>
    <t>110/С-108339</t>
  </si>
  <si>
    <t>120400000001001008,  29,6265 га</t>
  </si>
  <si>
    <t>Барановичский р-н, д. Зеленая</t>
  </si>
  <si>
    <t>Брестская обл., Барановичский р-н, д. Зеленая</t>
  </si>
  <si>
    <t xml:space="preserve">0043, 
0080 </t>
  </si>
  <si>
    <t>Барановичский р-н, д. Новоселки</t>
  </si>
  <si>
    <t>Баня "Ясенец"</t>
  </si>
  <si>
    <t>Барановичский р-н, южнее д. Поручин</t>
  </si>
  <si>
    <t>Барановичский р-н, д. Омневичи</t>
  </si>
  <si>
    <t xml:space="preserve">120400000001001711, 620,2135 га
</t>
  </si>
  <si>
    <t>Барановичский р-н, д. Ямично</t>
  </si>
  <si>
    <t>2024</t>
  </si>
  <si>
    <t>ОАО "Столовичи Агро"</t>
  </si>
  <si>
    <t xml:space="preserve">Барановичский р-н, д. Полонечка </t>
  </si>
  <si>
    <t>6/0402</t>
  </si>
  <si>
    <t>Зерносклад (КЗС)</t>
  </si>
  <si>
    <t>6/0106</t>
  </si>
  <si>
    <t>8-0163-43-52-34</t>
  </si>
  <si>
    <t>ОАО "Покровский"</t>
  </si>
  <si>
    <t>Здание колбасного цеха</t>
  </si>
  <si>
    <t>140/С-36947</t>
  </si>
  <si>
    <t>Кобринский р-н, дер. Засимы</t>
  </si>
  <si>
    <t>Кобринский р-н, дер. Подолесье</t>
  </si>
  <si>
    <t>Здание хозяйственного магазина "Хозтовары"</t>
  </si>
  <si>
    <t>ОАО "Дворецкий"</t>
  </si>
  <si>
    <t>Брестская обл. Лунинецкий р-н, аг. Кожан-Городок</t>
  </si>
  <si>
    <t>Брестская обл. Лунинецкий р-он, аг. Кожан-Город</t>
  </si>
  <si>
    <t>Брестская обл. Лунинецкий р-н Аг.Дворец</t>
  </si>
  <si>
    <t>Брестская обл. Лунинецкий р-н аг.К.Городок</t>
  </si>
  <si>
    <t>Свинарник СТК</t>
  </si>
  <si>
    <t>133/С-19399</t>
  </si>
  <si>
    <t>Брестская обл. Лунинецкий р-н Аг.дворец</t>
  </si>
  <si>
    <t>133/С-19398</t>
  </si>
  <si>
    <t>Крематорий СТК</t>
  </si>
  <si>
    <t>Склад комбикормов СТК</t>
  </si>
  <si>
    <t>Склад СТК</t>
  </si>
  <si>
    <t>Кормокухня СТК</t>
  </si>
  <si>
    <t>Склад стройматериалов СТК</t>
  </si>
  <si>
    <t>Склад под известь СТК</t>
  </si>
  <si>
    <t xml:space="preserve">Производственный корпус СТК </t>
  </si>
  <si>
    <t>133/С-19395</t>
  </si>
  <si>
    <t xml:space="preserve">225652, Лунинецкий р-н, д. Дворец, ул.Школьная,3 </t>
  </si>
  <si>
    <t>ОАО "Остромечево"</t>
  </si>
  <si>
    <t>225034, Брестский р-н,
аг. Остромечево, пл. Октябрьская, 2</t>
  </si>
  <si>
    <t>8-0162-23-62-35</t>
  </si>
  <si>
    <t>100/D-79135</t>
  </si>
  <si>
    <t>100/С-90321</t>
  </si>
  <si>
    <t>100/С-90020</t>
  </si>
  <si>
    <t>100/С-900021</t>
  </si>
  <si>
    <t>100/С-89950</t>
  </si>
  <si>
    <t>Изорлированное помещение задния торгового центра</t>
  </si>
  <si>
    <t xml:space="preserve">Брестский р-н,  аг. Остромечево </t>
  </si>
  <si>
    <t>г. Брест, ул. Тереспольская, 24А</t>
  </si>
  <si>
    <t>Брестский р-н, аг. Знаменка, ул. Новая, 20/3</t>
  </si>
  <si>
    <t xml:space="preserve"> г. Брест, ул. Успенская, 6</t>
  </si>
  <si>
    <t>121282005601000403, 
 0,1655 га</t>
  </si>
  <si>
    <t>140100000001030797, 
0,0034 га</t>
  </si>
  <si>
    <t>140100000001030798, 
 0,8549 га</t>
  </si>
  <si>
    <t>121280803101000592, 
2,0374 га</t>
  </si>
  <si>
    <t>140100000001030725,
5,5893 га</t>
  </si>
  <si>
    <t xml:space="preserve">Комплекс зданий и сооружений </t>
  </si>
  <si>
    <t>100/C-89973, 100/C-89974, 100/C-89977, 100/C-89980, 100/C-89981, 100/C-89982, 100/C-89983, 100/C-89984, 100/C-89985, 100/C-90323</t>
  </si>
  <si>
    <t>225890, Кобринский р-н, агрогородок Буховичи, ул. Центральная, 2,</t>
  </si>
  <si>
    <t xml:space="preserve"> 8-01642-55-8-01</t>
  </si>
  <si>
    <t xml:space="preserve">225312, Барановичский р-н, агрогородок Столовичи, ул.Барановичская, 1В                                                                                                                                                                   </t>
  </si>
  <si>
    <t>141000000001002734,  0,5501 га</t>
  </si>
  <si>
    <t>132/U- 18900</t>
  </si>
  <si>
    <t>Пинский  р-н, д. Вулька Городищенская</t>
  </si>
  <si>
    <t>Дом быта</t>
  </si>
  <si>
    <t>521Б</t>
  </si>
  <si>
    <t>Здание КЗС-25</t>
  </si>
  <si>
    <t>124/С-24243</t>
  </si>
  <si>
    <t>здание специализированное животноводства</t>
  </si>
  <si>
    <t>123080400001000071,  1223,7122 га</t>
  </si>
  <si>
    <t>Мастерская бр. 3</t>
  </si>
  <si>
    <t>Здание специализированное для бытового обслуживания населения</t>
  </si>
  <si>
    <t>2011 (2019)</t>
  </si>
  <si>
    <t>11.2022</t>
  </si>
  <si>
    <t>120886300602000029; 0,0418</t>
  </si>
  <si>
    <t>Здание специализированное животноводства</t>
  </si>
  <si>
    <r>
      <t>(801643</t>
    </r>
    <r>
      <rPr>
        <sz val="10"/>
        <rFont val="Calibri"/>
        <family val="2"/>
        <charset val="204"/>
        <scheme val="minor"/>
      </rPr>
      <t>)</t>
    </r>
    <r>
      <rPr>
        <sz val="10"/>
        <color indexed="8"/>
        <rFont val="Times New Roman"/>
        <family val="1"/>
        <charset val="204"/>
      </rPr>
      <t>-49-1-21</t>
    </r>
  </si>
  <si>
    <t>225211, Березовский район, аг.Стригинь, ул. Кирова, 60 А</t>
  </si>
  <si>
    <t xml:space="preserve"> 120/С-18747</t>
  </si>
  <si>
    <t>Березовский район, д.Бронная Гора, ул. Советская</t>
  </si>
  <si>
    <t>Березовский район, аг.Стригинь</t>
  </si>
  <si>
    <t>Березовский район, аг.Соколово</t>
  </si>
  <si>
    <t xml:space="preserve"> Березовский район, д.Совино</t>
  </si>
  <si>
    <t>Ферма «Совино»</t>
  </si>
  <si>
    <t>ОАО "Теребежов-Агро"</t>
  </si>
  <si>
    <t>Телятник МТФ "Городная"</t>
  </si>
  <si>
    <t>Столинский р-н, д. Городная</t>
  </si>
  <si>
    <t>115</t>
  </si>
  <si>
    <t>118</t>
  </si>
  <si>
    <t>119</t>
  </si>
  <si>
    <t>Амбар</t>
  </si>
  <si>
    <t>Здание трансформаторной</t>
  </si>
  <si>
    <t>Пинский р-н, д.Лосичи</t>
  </si>
  <si>
    <t>ОАО "Охово"</t>
  </si>
  <si>
    <t>Складское здание</t>
  </si>
  <si>
    <t> Пинский р-н, д.Малый Холожин</t>
  </si>
  <si>
    <t>Сельхоз назначения</t>
  </si>
  <si>
    <t>ОАО "Оснежицкое"</t>
  </si>
  <si>
    <t>Пинский р-н, д.Жабчицы</t>
  </si>
  <si>
    <t>Лунинецкий р-н
Аг.Дворец</t>
  </si>
  <si>
    <t xml:space="preserve">Свинарник СТК
</t>
  </si>
  <si>
    <t>Телятник 4- рядный</t>
  </si>
  <si>
    <t>Здание кортофелехранилища</t>
  </si>
  <si>
    <t>Ляховичский р-н,  д. Большая Лотва, ул. ЛомоносоваЮ, 100А</t>
  </si>
  <si>
    <t>111/С-13678</t>
  </si>
  <si>
    <t xml:space="preserve">225391, Ляховичский р-н, аг. Нача, ул. Советская, д.16 </t>
  </si>
  <si>
    <t>8-01633- 5-26-42</t>
  </si>
  <si>
    <t>Ляховичский р-н, д.Зубелевичи</t>
  </si>
  <si>
    <t>Льноворохопункт</t>
  </si>
  <si>
    <t>111/С-6563</t>
  </si>
  <si>
    <t>Кобринский район, аг. Новоселки</t>
  </si>
  <si>
    <t>Сельсхоназначения</t>
  </si>
  <si>
    <t xml:space="preserve">ОАО "Стригово" </t>
  </si>
  <si>
    <t xml:space="preserve">ОАО "Батчи" </t>
  </si>
  <si>
    <t>г. Жабинка</t>
  </si>
  <si>
    <t>Сельхозназначения</t>
  </si>
  <si>
    <t>2004В</t>
  </si>
  <si>
    <t>2036В</t>
  </si>
  <si>
    <t xml:space="preserve">ОАО "Святая Воля" </t>
  </si>
  <si>
    <t>Ивацевичский р-н, аг.Оброво</t>
  </si>
  <si>
    <t>36а</t>
  </si>
  <si>
    <t>Телятник-откорм</t>
  </si>
  <si>
    <t xml:space="preserve">ОАО "Квасевичи" </t>
  </si>
  <si>
    <t>Ивацевичский р-н, д. Иодчики</t>
  </si>
  <si>
    <t>Ивацевичский р-н, д. Ольшаница</t>
  </si>
  <si>
    <t>Ивацевичский р-н, аг. Квасевичи</t>
  </si>
  <si>
    <t xml:space="preserve">ОАО "Милейки" </t>
  </si>
  <si>
    <t>8-01645-28-7-35</t>
  </si>
  <si>
    <t>Овчарня</t>
  </si>
  <si>
    <t>Ивацевичский р-н, агр. Милейки</t>
  </si>
  <si>
    <t>Фото есть</t>
  </si>
  <si>
    <t xml:space="preserve">Комплекс (здание столярной мастерской, лесопильный цех)
</t>
  </si>
  <si>
    <t>Ивановский р-н, 
аг. Достоево,
 ул. Молодежная, д. 1</t>
  </si>
  <si>
    <t>132/С-9421</t>
  </si>
  <si>
    <t>ОАО "Ополь-Агро"</t>
  </si>
  <si>
    <t>Гостиница</t>
  </si>
  <si>
    <t>Ивановский р-н, 
аг. Ополь, пл. Победы,3</t>
  </si>
  <si>
    <t xml:space="preserve">Дрогичинский р-н, д.Головчицы </t>
  </si>
  <si>
    <t>ОАО "Алексеевичи-Агро"</t>
  </si>
  <si>
    <t>Ляховичский р-н, д.Тальминовичи</t>
  </si>
  <si>
    <t>111/С-6550</t>
  </si>
  <si>
    <t>Ляховичский р-н,   0,1 км юго-западнее д. Зубелевичи</t>
  </si>
  <si>
    <t xml:space="preserve">Зал для приема (столовая) </t>
  </si>
  <si>
    <t>111/С-6546</t>
  </si>
  <si>
    <t>Здание специализированное для общественного питания</t>
  </si>
  <si>
    <t>Ляховичский р-н,  д.Зубелевичи, ул.Молодежная, 1В</t>
  </si>
  <si>
    <t xml:space="preserve">Кобринский район, д.Тевли </t>
  </si>
  <si>
    <t xml:space="preserve">Кобринский район, д.Малыши </t>
  </si>
  <si>
    <t>Здание бывшей аптеки</t>
  </si>
  <si>
    <t>Здание сельского клуба</t>
  </si>
  <si>
    <t>Сарай ДКУ + телятник</t>
  </si>
  <si>
    <t>Коровник кирпичный на 190 голов</t>
  </si>
  <si>
    <t>Дом для водителей</t>
  </si>
  <si>
    <t>Гараж-мастерская</t>
  </si>
  <si>
    <t>Здание для тракторов и комбайнов</t>
  </si>
  <si>
    <t>ОАО "Радонежское"</t>
  </si>
  <si>
    <t>Кобринский район, дер. Верхолесье</t>
  </si>
  <si>
    <t>Кобринский район, ул. Чкалова, 65/1</t>
  </si>
  <si>
    <t xml:space="preserve">Здание интерната </t>
  </si>
  <si>
    <t>Здание мельницы</t>
  </si>
  <si>
    <t>Здание склада ядохимикатов</t>
  </si>
  <si>
    <t>Лунинецкий р-н
аг. Дворец</t>
  </si>
  <si>
    <t>1-028</t>
  </si>
  <si>
    <t>Семеочистительная линия</t>
  </si>
  <si>
    <t>1-015</t>
  </si>
  <si>
    <t>Здание гаража на 2 места</t>
  </si>
  <si>
    <t>135/С-6943</t>
  </si>
  <si>
    <t>135/С-6946</t>
  </si>
  <si>
    <t>135/С-6986</t>
  </si>
  <si>
    <t>Здание цеха дегидрации</t>
  </si>
  <si>
    <t>Здание АБК (незавершенное строительство)</t>
  </si>
  <si>
    <t>225101, Жабинковский р-н, д. Рачки, ул. Новая, д. 1А</t>
  </si>
  <si>
    <t>8-01641-2-86-32</t>
  </si>
  <si>
    <t>225823,  Ивановский р н, аг. Ополь, пл. Победы, дом 1</t>
  </si>
  <si>
    <t>8-01652-41-5-95</t>
  </si>
  <si>
    <t>225871, Кобринский р-н, д. Стригово, ул. Советская, 22</t>
  </si>
  <si>
    <t>8-01642-7-22-42</t>
  </si>
  <si>
    <t>8-01642-47-3-32</t>
  </si>
  <si>
    <t>225874, Кобринский р-н, аг. Батчи, ул. Садовая, д. 12</t>
  </si>
  <si>
    <t>225866, Кобринский р-н, г. д. Корчицы, Кобринская, д. 1</t>
  </si>
  <si>
    <t>8-01642-7-92-73</t>
  </si>
  <si>
    <t>225835, Дрогичинский р-н, Немержа, ул. Ленина, д. 34</t>
  </si>
  <si>
    <t>8-01644-44-8-03</t>
  </si>
  <si>
    <t>225258, Ивацевичский р-н, аг. Милейки, ул. Школьная, д.20</t>
  </si>
  <si>
    <t>225264, Ивацевичский р н, аг Квасевичи, ул. Коммунистическая, дом 1</t>
  </si>
  <si>
    <t>8-01645-42-3-25</t>
  </si>
  <si>
    <t xml:space="preserve">225274, Ивацевичский р-н, аг.Святая Воля, ул.Шоссейная д.3А
</t>
  </si>
  <si>
    <t>8-01645-44-278</t>
  </si>
  <si>
    <t>8-0165-68-18-01</t>
  </si>
  <si>
    <t>225764, Пинский р-н, аг. Охово, ул. Школьная, д. 1</t>
  </si>
  <si>
    <t>225751, Пинский р-н, аг. Оснежицы, ул. Ленина, д. 9</t>
  </si>
  <si>
    <t>8-0165-38-85-60</t>
  </si>
  <si>
    <t>225528, Столинский р-н, агрогородок Верхний Теребежов, ул. Советская, дом 39</t>
  </si>
  <si>
    <t>8-01655-46-2-33</t>
  </si>
  <si>
    <t>225520, Столинский р-н, р.п. Речица, ул.Коммунистическая, 96</t>
  </si>
  <si>
    <t>225362, Барановичский р-н, аг. Крошин, ул. Ленина, 8</t>
  </si>
  <si>
    <t>Комплекс строений (склад материалов, гаражи, проходная)</t>
  </si>
  <si>
    <t>150/С-22062; 
150/С-22069;
150/С-22070</t>
  </si>
  <si>
    <t>Комплекс</t>
  </si>
  <si>
    <t>1986
1979
1983</t>
  </si>
  <si>
    <t>2016
2017
2016</t>
  </si>
  <si>
    <t>8-01647-9-34-48
8-01647-9-34-30
8-029-947-84-40
Юрист Инна Александровна</t>
  </si>
  <si>
    <t>Незавершенное строительство (здание неустановленного назначения)</t>
  </si>
  <si>
    <t>Ляховичский р-н, аг.Новоселки, ул.Колхозная, 2</t>
  </si>
  <si>
    <t>Ляховичский р-н, д.Горбачи</t>
  </si>
  <si>
    <t>Здание музыкальной школы</t>
  </si>
  <si>
    <t>Социального назначения</t>
  </si>
  <si>
    <t>Жабинковский район, д. Деменичи</t>
  </si>
  <si>
    <t>Жабинковский район, д. Богдюки</t>
  </si>
  <si>
    <t>Жабинковский район, д. Подлесье</t>
  </si>
  <si>
    <t>Жабинковский район, аг. Хмелево</t>
  </si>
  <si>
    <t>КЗС 25</t>
  </si>
  <si>
    <t>Скотник</t>
  </si>
  <si>
    <t>сельскохозяйственное</t>
  </si>
  <si>
    <t>Жабинковский район, д.Грицевичи</t>
  </si>
  <si>
    <t>01.000.323</t>
  </si>
  <si>
    <t>01.000.297</t>
  </si>
  <si>
    <t>01.000.340</t>
  </si>
  <si>
    <t>01.000.685</t>
  </si>
  <si>
    <t>01.000.684</t>
  </si>
  <si>
    <t>01.000.683</t>
  </si>
  <si>
    <t>01.000.013</t>
  </si>
  <si>
    <t>01.000.015</t>
  </si>
  <si>
    <t xml:space="preserve">Зерносушилка ЗАВ-25                                                                                                </t>
  </si>
  <si>
    <t xml:space="preserve">Мельница                                                                                                                                   </t>
  </si>
  <si>
    <t xml:space="preserve">Навес для сена                                                                                                             </t>
  </si>
  <si>
    <t xml:space="preserve">Склад для хранения                                                                                                      </t>
  </si>
  <si>
    <t xml:space="preserve">Здание красного уголка                                                                                                </t>
  </si>
  <si>
    <t xml:space="preserve">Коровник                                                                                                                             </t>
  </si>
  <si>
    <t xml:space="preserve">Телятник                                                                                                                 </t>
  </si>
  <si>
    <t>Ивацевичский р-н, д. Краглевичи</t>
  </si>
  <si>
    <t>Дом животноводов</t>
  </si>
  <si>
    <t>Котельная ККРС</t>
  </si>
  <si>
    <t>Кормоцех ККРС</t>
  </si>
  <si>
    <t>Молочный блок ККРС</t>
  </si>
  <si>
    <t>1978</t>
  </si>
  <si>
    <t>1980</t>
  </si>
  <si>
    <t>2010</t>
  </si>
  <si>
    <t>2016</t>
  </si>
  <si>
    <t>Коровник МТФ "Сеньковичи", инвентарный № 153</t>
  </si>
  <si>
    <t>г. Ивацевичи, ул. 40 лет Октября, 3;</t>
  </si>
  <si>
    <t>122/С-16989,
122/C-23062</t>
  </si>
  <si>
    <t>122/D-8489</t>
  </si>
  <si>
    <t xml:space="preserve"> г. Ивацевичи, ул. 40 лет Октября, 3А-1</t>
  </si>
  <si>
    <t>Изолированное помещение (столовая)</t>
  </si>
  <si>
    <t>1983
1989</t>
  </si>
  <si>
    <t>123450100001004180
0,6532 га</t>
  </si>
  <si>
    <t>123450100001003510, 
0,3826 га; 123450100001004347
0,2728 га</t>
  </si>
  <si>
    <t xml:space="preserve">г.Пинск, ул. Первомайская,55 </t>
  </si>
  <si>
    <t>130/D-56969</t>
  </si>
  <si>
    <t>жилое специального назначения</t>
  </si>
  <si>
    <t xml:space="preserve">122582400602000015 
0,8931 га
</t>
  </si>
  <si>
    <t>133/C-19099</t>
  </si>
  <si>
    <t>122/C-22254</t>
  </si>
  <si>
    <t xml:space="preserve">КЗС-20 инв. № 01.000.323, </t>
  </si>
  <si>
    <t>8-01655-65-5-61
Занимается имуществом Инна +375447112501
801655 63053</t>
  </si>
  <si>
    <t>Комплекс ферма 4 здания</t>
  </si>
  <si>
    <t>Ляховичский р-н, д.Гащин</t>
  </si>
  <si>
    <t>Ляховичский р-н, д.Гайнинец</t>
  </si>
  <si>
    <t>Бычник</t>
  </si>
  <si>
    <t>8-01651-66-1-97</t>
  </si>
  <si>
    <t>производ</t>
  </si>
  <si>
    <t>100-00002</t>
  </si>
  <si>
    <t>100-9192</t>
  </si>
  <si>
    <t>Камененцкий р-н, ф. Сушки</t>
  </si>
  <si>
    <t>Здание коровника-сухостоя</t>
  </si>
  <si>
    <t xml:space="preserve">110/С-4881
</t>
  </si>
  <si>
    <t>141/С-14975</t>
  </si>
  <si>
    <t>Жабинковский р-н,  д.Вежки, пер. Восточ-ный, д.3</t>
  </si>
  <si>
    <t>Здание неустановленного назначения</t>
  </si>
  <si>
    <t>Жабинковский район,  д.М.Яковчицы</t>
  </si>
  <si>
    <t>122581002402000015, 0,25 га</t>
  </si>
  <si>
    <t>аг. Б.Яковчицы</t>
  </si>
  <si>
    <t xml:space="preserve"> 01.000.336
01.000.337</t>
  </si>
  <si>
    <t>Конструкция из клюшек</t>
  </si>
  <si>
    <t>01.000.742</t>
  </si>
  <si>
    <t>ОАО "Рогознянский"</t>
  </si>
  <si>
    <t>Жабинковский р-н, д. Чижевщина</t>
  </si>
  <si>
    <t>Пункт искусственного осеменениия</t>
  </si>
  <si>
    <t>сельхозназначения</t>
  </si>
  <si>
    <t>Дрогичинский р-н,  д. Завелевье</t>
  </si>
  <si>
    <t>Ивановский р-н, д.  Трилиски</t>
  </si>
  <si>
    <t>Дом животновода (красный уголок Бр. 2)</t>
  </si>
  <si>
    <t>Ивановский р-н, аг. Дружиловичи, ул. Октябрьская, д. 57</t>
  </si>
  <si>
    <t>132/С-12419</t>
  </si>
  <si>
    <t>Комплекс строений: арочный склад металлический, инв. №  площадка для сельскохозяйственных машин</t>
  </si>
  <si>
    <t>Ивацевичский р-н,  д. Гривда, ул. Новая, 13А</t>
  </si>
  <si>
    <t>122/С-10919</t>
  </si>
  <si>
    <t>Ивацевичский р-н,  д. Дубитово</t>
  </si>
  <si>
    <t>Ивацевичский р-н,  д. Булла</t>
  </si>
  <si>
    <t>Ивацевичский р-н,  д. Воля</t>
  </si>
  <si>
    <t>Здание бригадного дома</t>
  </si>
  <si>
    <t>02937/2</t>
  </si>
  <si>
    <t>123485803101000045, 0,0328 га</t>
  </si>
  <si>
    <t>122/С-23201
122/С-23202</t>
  </si>
  <si>
    <t>Ивацевичский р-н, д. Наливки</t>
  </si>
  <si>
    <t>Ивацевичский р-н,  д. Бусяж, ул. Центральная, 21</t>
  </si>
  <si>
    <t>122/С-23405</t>
  </si>
  <si>
    <t>Телятник на 100 голов</t>
  </si>
  <si>
    <t>Здание канторы</t>
  </si>
  <si>
    <t>Телятник (свинарник)</t>
  </si>
  <si>
    <t>Здание зерносклада</t>
  </si>
  <si>
    <t>Здание мехзернотока (КЗС)</t>
  </si>
  <si>
    <t>Здание льновороха</t>
  </si>
  <si>
    <t>Здание для ОВБ</t>
  </si>
  <si>
    <t>Здание административное (арка)</t>
  </si>
  <si>
    <t>Кормоцех (башни)</t>
  </si>
  <si>
    <t>Здание (возле ям)</t>
  </si>
  <si>
    <t>Здание (за 7 зданием дойного)</t>
  </si>
  <si>
    <t>Здание (щитовой)</t>
  </si>
  <si>
    <t>Здание (возле весовой)</t>
  </si>
  <si>
    <t>122/С-19369</t>
  </si>
  <si>
    <t>122/С-20071</t>
  </si>
  <si>
    <t>122/С-20070</t>
  </si>
  <si>
    <t>122/С-20492</t>
  </si>
  <si>
    <t>122/С-20979</t>
  </si>
  <si>
    <t>122/С-20978</t>
  </si>
  <si>
    <t>Ивацевичский р-н, Житлинский с/с, 4/1</t>
  </si>
  <si>
    <t>Ивацевичский р-н, Житлинский с/с, 8/1</t>
  </si>
  <si>
    <t>Ивацевичский р-н, Житлинский с/с, 8</t>
  </si>
  <si>
    <t xml:space="preserve">Ивацевичский р-н, Житлинский с/с, 9 </t>
  </si>
  <si>
    <t xml:space="preserve">Ивацевичский р-н, Житлинский с/с, 6/18 </t>
  </si>
  <si>
    <t>Ивацевичский р-н, Житлинский с/с, 6/17</t>
  </si>
  <si>
    <t>Ивацевичский р-н, Житлинский с/с, аг. Вулька-Обровская</t>
  </si>
  <si>
    <t>Капитальное строение (дом механизаторов)</t>
  </si>
  <si>
    <t>Капитальное строение (склад для хранения инвентаря)</t>
  </si>
  <si>
    <t>Капитальное строение (баня)</t>
  </si>
  <si>
    <t>Капитальное строение (коровник)</t>
  </si>
  <si>
    <t>Капитальное строение (здание склада для масел)</t>
  </si>
  <si>
    <t>Капитальное строение (здание склада ГСМ)</t>
  </si>
  <si>
    <t xml:space="preserve">Здание зерносушилки </t>
  </si>
  <si>
    <t>123400000001001386, 22,5124 га</t>
  </si>
  <si>
    <t>123483604601000121, 2668,2203 га</t>
  </si>
  <si>
    <t>123483604601000123, 13,5100 га</t>
  </si>
  <si>
    <t>123400000001001389, 4240,3629 га</t>
  </si>
  <si>
    <t>Коровник «Засеки»</t>
  </si>
  <si>
    <t xml:space="preserve"> Кобринский р-н,  д.Глинянки </t>
  </si>
  <si>
    <t>Кобринский район, д.Корчицы</t>
  </si>
  <si>
    <t xml:space="preserve"> Кобринский район, д.Ляхчицы</t>
  </si>
  <si>
    <t>Кобринский район, д.Ляхчицы</t>
  </si>
  <si>
    <t>Родильное отделение, профилакторий</t>
  </si>
  <si>
    <t xml:space="preserve">Склад концентратов </t>
  </si>
  <si>
    <t xml:space="preserve">Склад грубых кормов  </t>
  </si>
  <si>
    <t xml:space="preserve">Ветизолятор </t>
  </si>
  <si>
    <t xml:space="preserve">Склад ТМЦ </t>
  </si>
  <si>
    <t>Кобринский р-н, д.Стригово</t>
  </si>
  <si>
    <t>Кобринский район, д. Заужовье</t>
  </si>
  <si>
    <t>Кобринский район, д. Малыши</t>
  </si>
  <si>
    <t>Здание сарая</t>
  </si>
  <si>
    <t>Телятник для откорма на 300 голов</t>
  </si>
  <si>
    <t>Зерносклад (льноворох)</t>
  </si>
  <si>
    <t>Коровник кирпичный на 200 голов</t>
  </si>
  <si>
    <t>123/С-15973</t>
  </si>
  <si>
    <t>Навесы для сельхозтехники</t>
  </si>
  <si>
    <t>111/С-6555</t>
  </si>
  <si>
    <r>
      <t>Комплекс строений (</t>
    </r>
    <r>
      <rPr>
        <sz val="10"/>
        <rFont val="Times New Roman"/>
        <family val="1"/>
        <charset val="204"/>
      </rPr>
      <t>административное</t>
    </r>
    <r>
      <rPr>
        <sz val="10"/>
        <color theme="1"/>
        <rFont val="Times New Roman"/>
        <family val="1"/>
        <charset val="204"/>
      </rPr>
      <t xml:space="preserve"> здание, домик овощевода)</t>
    </r>
  </si>
  <si>
    <t>150/С-22145;
150/С-22066</t>
  </si>
  <si>
    <t>1978
1976</t>
  </si>
  <si>
    <t>Малоритский р-н, Олтушский с/с, 
д. Галевка</t>
  </si>
  <si>
    <t>Комплекс ф. Галёвка</t>
  </si>
  <si>
    <t>Овощехранилище</t>
  </si>
  <si>
    <t>124/С-17659</t>
  </si>
  <si>
    <t>Сельский клуб</t>
  </si>
  <si>
    <t>Пружанский р-н, д. Котелки, 164</t>
  </si>
  <si>
    <t>124/С-24431</t>
  </si>
  <si>
    <t>Лунинецкий р-н аг. Дворец</t>
  </si>
  <si>
    <t>Лунинецкий р-н,   д. Язвинки</t>
  </si>
  <si>
    <t xml:space="preserve">Лунинецкий р-н., д. Ракитно </t>
  </si>
  <si>
    <t>Комбикормовый цех СТК</t>
  </si>
  <si>
    <t>Комбикормовый цех (пристройка)</t>
  </si>
  <si>
    <t>Навес для комбайнов МТБ-1</t>
  </si>
  <si>
    <t>Дом животновода ферма №4</t>
  </si>
  <si>
    <t>124782000001000984, 25.4896 га</t>
  </si>
  <si>
    <t>124782008602000126, 7,79га.</t>
  </si>
  <si>
    <t>ОАО "Вульковский рассвет"</t>
  </si>
  <si>
    <t>225666, Лунинецкий р-н, Вульковский с/с, аг. Вулька-2, ул. Советская, 31</t>
  </si>
  <si>
    <t>801647-96-3-93</t>
  </si>
  <si>
    <t>Лунинецкий р-н,       аг. Любачин</t>
  </si>
  <si>
    <t>Лунинецкий р-н,                                д. Галый Бор</t>
  </si>
  <si>
    <t>Лунинецкий р-н,                 аг. Любачин, ул. Мира,   2М – 2</t>
  </si>
  <si>
    <t>Лунинецкий р-н, Дворецкий с/с,                            аг. Любачин, д. 2М</t>
  </si>
  <si>
    <t>150/D-10468</t>
  </si>
  <si>
    <t>Телятник ТФ №2</t>
  </si>
  <si>
    <t>Помещение гостиницы</t>
  </si>
  <si>
    <t>Помещение кафе-столовая</t>
  </si>
  <si>
    <t>124782000001001250, 17,41 га.</t>
  </si>
  <si>
    <t>124780800001000620, 12,9324 га</t>
  </si>
  <si>
    <t>124782003601000234, 0,4255 га.</t>
  </si>
  <si>
    <t>Жабинковский р-н, Ленинский с/с, аг. Ленинский, ул. Ленина, 14</t>
  </si>
  <si>
    <t>Ляховичский р-н,  д. Гащин</t>
  </si>
  <si>
    <t xml:space="preserve">Торговое помещение </t>
  </si>
  <si>
    <t>Жабинковский район,  1,0 км восточнее д.Бульково</t>
  </si>
  <si>
    <t>Здание спального корпуса лагеря труда и отдыха</t>
  </si>
  <si>
    <t>Телятник (здание свинарника)</t>
  </si>
  <si>
    <t>150/С-23271</t>
  </si>
  <si>
    <t>ОАО "Универмаг "Кобрин"</t>
  </si>
  <si>
    <t xml:space="preserve"> 123/С-6584</t>
  </si>
  <si>
    <t>123/С-21218</t>
  </si>
  <si>
    <t>123/С-1045</t>
  </si>
  <si>
    <t>Кобринский район, дер. Дубины, ул. Молодежная,8</t>
  </si>
  <si>
    <t>Кобринский район, дер. Новосёлки, ул. Советская, 107</t>
  </si>
  <si>
    <t xml:space="preserve"> г. Кобрин, ул. Дзержинского, 93</t>
  </si>
  <si>
    <t>Здание "Дом торговли"</t>
  </si>
  <si>
    <t>Здание комплексного приемного пункта</t>
  </si>
  <si>
    <t>ОАО "Нарутовичи"</t>
  </si>
  <si>
    <t>Сенажная траншея</t>
  </si>
  <si>
    <t>Березовский р-н, д.Куровщина</t>
  </si>
  <si>
    <t>120/С-18803</t>
  </si>
  <si>
    <t>102/С-28093</t>
  </si>
  <si>
    <t>120/С-18804</t>
  </si>
  <si>
    <t>Крытый ток для зерна</t>
  </si>
  <si>
    <t>Ганцевичский р-н, 
аг. Люсино</t>
  </si>
  <si>
    <t>Ганцевичский р-н,   д. Локтыши</t>
  </si>
  <si>
    <t>Здание вспомогательного назначения</t>
  </si>
  <si>
    <t>Ивацевичский р-н, г.п. Телеханы</t>
  </si>
  <si>
    <t>1968</t>
  </si>
  <si>
    <t>2023</t>
  </si>
  <si>
    <t>Артскважина</t>
  </si>
  <si>
    <t>Склад минеральных удабрений</t>
  </si>
  <si>
    <t>Водонапорная башня</t>
  </si>
  <si>
    <t>Ивацевичский р-н, Житлинский с/с</t>
  </si>
  <si>
    <t>122/С-24565</t>
  </si>
  <si>
    <t>122/С-24566</t>
  </si>
  <si>
    <t>Здание ворохосушилки</t>
  </si>
  <si>
    <t>Стловая</t>
  </si>
  <si>
    <t>Ивацевичский р-н,  д.Подстаринь</t>
  </si>
  <si>
    <t>122/Д-11138</t>
  </si>
  <si>
    <t>Здание от башни</t>
  </si>
  <si>
    <t>Ивацевичский р-н,  д. Углы</t>
  </si>
  <si>
    <t>Ивацевичский р-н,  д. Рацкевичи</t>
  </si>
  <si>
    <t xml:space="preserve">ОАО "Гортоль" </t>
  </si>
  <si>
    <t>225277,  Ивацевичский р н, аг Гортоль, ул. Советская, дом 17</t>
  </si>
  <si>
    <t>8-01645-39-5-23</t>
  </si>
  <si>
    <t>Склад</t>
  </si>
  <si>
    <t>Ивацевичский р-н, д.Речки</t>
  </si>
  <si>
    <t>Ивацевичский р-н, д.Рудня</t>
  </si>
  <si>
    <t>Сельхоназначения</t>
  </si>
  <si>
    <t>ОАО "Новые Стайки"</t>
  </si>
  <si>
    <t>Навес грубых коромов</t>
  </si>
  <si>
    <t>Ивацевичский р-н, д.Размерки</t>
  </si>
  <si>
    <t>Ивацевичский р-н, аг.Гоцево</t>
  </si>
  <si>
    <t>Пункт искусственного осеменения</t>
  </si>
  <si>
    <t>Гараж легкового автомобиля</t>
  </si>
  <si>
    <t>Дрогичинский р-н, д.Вулька</t>
  </si>
  <si>
    <t>Дрогичинский р-н, д.Осиповичи</t>
  </si>
  <si>
    <t>18О</t>
  </si>
  <si>
    <t>Дрогичинский р-н, д.Татарновичи</t>
  </si>
  <si>
    <t>Дрогичинский р-н, д. Свекличи</t>
  </si>
  <si>
    <t>4С</t>
  </si>
  <si>
    <t>Дрогичинский р-н, д.Корсунь</t>
  </si>
  <si>
    <t>161к</t>
  </si>
  <si>
    <t>Дрогичинский р-н, д. Губерня</t>
  </si>
  <si>
    <t>Дрогичинский р-н, д. Первомайск</t>
  </si>
  <si>
    <t>17к</t>
  </si>
  <si>
    <t>12т</t>
  </si>
  <si>
    <t>Дрогичинский р-н
, д.Кремно</t>
  </si>
  <si>
    <t>Комплекс по выращиванию молодняка</t>
  </si>
  <si>
    <t>Комплекс по выращиванию нетелей</t>
  </si>
  <si>
    <t>Дрогичинский р-н, д.Вулька Попинская</t>
  </si>
  <si>
    <t>Дрогичинский р-н, д.Попина</t>
  </si>
  <si>
    <t>Дрогичинский р-н, д.Кублик</t>
  </si>
  <si>
    <t>Дрогичинский р-н,  д. Симоновичи</t>
  </si>
  <si>
    <t>Дрогичинский р-н,  д. Марковичи</t>
  </si>
  <si>
    <t>ОАО "Агро-Детковичи"</t>
  </si>
  <si>
    <t>127/А</t>
  </si>
  <si>
    <t>Телятник откормочник №1</t>
  </si>
  <si>
    <t xml:space="preserve"> Ивановский р-н, д.Баландичи</t>
  </si>
  <si>
    <t>Ивановский р-н.,  аг.Псыщево</t>
  </si>
  <si>
    <t>54Б</t>
  </si>
  <si>
    <t>Комплекс (коровник МТФ №3, коровник МТФ с молочным блоком, коровник, дом животноводов, телятник)</t>
  </si>
  <si>
    <t>Лунинецкий р-н,                 д. Борки</t>
  </si>
  <si>
    <t>4,
3,
5,
1,
2</t>
  </si>
  <si>
    <t>1975,
1975, 
1975,
1978,
1977</t>
  </si>
  <si>
    <t xml:space="preserve">Лунинецкий р-н., аг. Кожан-Городок </t>
  </si>
  <si>
    <t>133/С-18580</t>
  </si>
  <si>
    <t xml:space="preserve"> ОАО "Лунинский"</t>
  </si>
  <si>
    <t>Лининецкий р-н, аг.Лунин</t>
  </si>
  <si>
    <t>склад</t>
  </si>
  <si>
    <t>Ляховичский р-н, д.Крушиловичи</t>
  </si>
  <si>
    <t>Ляховичский р-н, д.Своятичи</t>
  </si>
  <si>
    <t>Ляховичский р-н, д.Пашкоцы</t>
  </si>
  <si>
    <t>Ляховичский р-н, аг.Нача</t>
  </si>
  <si>
    <t>Здание автомобильного гаража</t>
  </si>
  <si>
    <t>Баня с пристройкой</t>
  </si>
  <si>
    <t>Малоритский р-н,  аг. Мокраны</t>
  </si>
  <si>
    <t>Малоритский р-н,  аг. Ляховцы</t>
  </si>
  <si>
    <t>103-41</t>
  </si>
  <si>
    <t>ОАО    "Боричевичи-агро"</t>
  </si>
  <si>
    <t>Навесы</t>
  </si>
  <si>
    <t>Школа с составными частями (сарай и погреб)</t>
  </si>
  <si>
    <t>Ремонтные мастерские</t>
  </si>
  <si>
    <t>Пинский р-н, д.Боричевичи</t>
  </si>
  <si>
    <t>Пинский р-н, д.Каллауровичи</t>
  </si>
  <si>
    <t>Пинский р-н, д.Лемешевичи</t>
  </si>
  <si>
    <t>Здание склада масла олифы</t>
  </si>
  <si>
    <t>Склад для сена</t>
  </si>
  <si>
    <t>110/С-108336</t>
  </si>
  <si>
    <t>110/С-108337</t>
  </si>
  <si>
    <t>110/С-108335</t>
  </si>
  <si>
    <t>1974</t>
  </si>
  <si>
    <t>1992</t>
  </si>
  <si>
    <t>1985</t>
  </si>
  <si>
    <t>1975</t>
  </si>
  <si>
    <t>120400000001001021 (490,9302 га)</t>
  </si>
  <si>
    <t>120400000001001021 (491,9302 га)</t>
  </si>
  <si>
    <t>120400000001000624 (108,4287 га)</t>
  </si>
  <si>
    <t>Барановичский р-н, д. Старый двор</t>
  </si>
  <si>
    <t xml:space="preserve">Барановичский р-н, аг. Крошин </t>
  </si>
  <si>
    <t>Льносушилка</t>
  </si>
  <si>
    <t>Льноагрегат</t>
  </si>
  <si>
    <t>1966</t>
  </si>
  <si>
    <t>1983</t>
  </si>
  <si>
    <t>1976</t>
  </si>
  <si>
    <t>1994</t>
  </si>
  <si>
    <t>120483000001000087
(724,1962 га)</t>
  </si>
  <si>
    <t xml:space="preserve">120483000001000087
(724,1962 га)
</t>
  </si>
  <si>
    <t>120483000001000072
(657,8257 га)</t>
  </si>
  <si>
    <t>Сушилка зерновая  СЗК-10</t>
  </si>
  <si>
    <t>110/С-121444</t>
  </si>
  <si>
    <t>6/0511</t>
  </si>
  <si>
    <t>6/0513</t>
  </si>
  <si>
    <t>6/0502</t>
  </si>
  <si>
    <t>6/0512/1</t>
  </si>
  <si>
    <t>Барановичский р-н, д. Полонечка, ул. Центральная, 86</t>
  </si>
  <si>
    <t>Барановичский р-н, д. Полонечка</t>
  </si>
  <si>
    <t>Телятник на 160 голов</t>
  </si>
  <si>
    <t>ОАО "Экспериментальная база "Вольно"</t>
  </si>
  <si>
    <t>8-0163-46-11-51</t>
  </si>
  <si>
    <t>225367, Барановичский район, аг. Вольно, ул. Парковая, 17</t>
  </si>
  <si>
    <t>110/С-68393</t>
  </si>
  <si>
    <t>110/С-107338</t>
  </si>
  <si>
    <t>Барановичский р-н, Вольновский с/с, аг. Вольно ул. Советская, д. 88</t>
  </si>
  <si>
    <t>Барановичский р-н, Вольновский с/с, 250/4, здание мельницы, 0,1 км севернее д. Савичи</t>
  </si>
  <si>
    <t>Аптека № 53</t>
  </si>
  <si>
    <t>Сельхозназначение</t>
  </si>
  <si>
    <t>120480701601000147
(0,0400 га)</t>
  </si>
  <si>
    <t>120400000001000967
(517,2454 га)</t>
  </si>
  <si>
    <t xml:space="preserve"> ОАО "Новая Припять"</t>
  </si>
  <si>
    <t>Столинский р-н, д. Туры</t>
  </si>
  <si>
    <t>Столинский р-н, г. Давид-Городок</t>
  </si>
  <si>
    <t>Столинский   р-н, аг.Ольшаны, ул.Школьная,4</t>
  </si>
  <si>
    <t>8-01655-56-2-32</t>
  </si>
  <si>
    <t>Столинский р-н, д. Глинка</t>
  </si>
  <si>
    <t>10537</t>
  </si>
  <si>
    <t>Столинский р-н, д.Б Орлы</t>
  </si>
  <si>
    <t>здание бани</t>
  </si>
  <si>
    <t>125/C-14207</t>
  </si>
  <si>
    <t>Каменецкий р-н, д. Белёво, д. 105А</t>
  </si>
  <si>
    <t>Брестская обл., Каменецкий р-н, ур. Марцелин</t>
  </si>
  <si>
    <t>100-5865</t>
  </si>
  <si>
    <t>100-7510</t>
  </si>
  <si>
    <t>100-0058</t>
  </si>
  <si>
    <t>100-58866</t>
  </si>
  <si>
    <t>100-0015</t>
  </si>
  <si>
    <t>Помещение для холодильного оборудования</t>
  </si>
  <si>
    <t>ОАО "АгроТурна"</t>
  </si>
  <si>
    <t>пилорама</t>
  </si>
  <si>
    <t xml:space="preserve">конюшня </t>
  </si>
  <si>
    <t>Брестская обл, Каменецкий р-н, дер. Демянчицы</t>
  </si>
  <si>
    <t>Брестская обл, Каменецкий р-н, аг. Турна Большая</t>
  </si>
  <si>
    <t>Брестская обла, Каменецкий р-н, 0,5 км северо-западнее д. Кругель</t>
  </si>
  <si>
    <t>ОАО "Савушкина пуща"</t>
  </si>
  <si>
    <t>ОАО "Каменецкий райагросервис"</t>
  </si>
  <si>
    <t>водонапорная башня</t>
  </si>
  <si>
    <t>Брестская область, г. Каменец, ул. 8 Марта, 17</t>
  </si>
  <si>
    <t>Здание насосной при ф. Морозовичи</t>
  </si>
  <si>
    <t>Брестский р-н, д. Морозовичи</t>
  </si>
  <si>
    <t>121200000001000187,  2313,2616 га</t>
  </si>
  <si>
    <t>100/С-89952</t>
  </si>
  <si>
    <t>Здание ПТО</t>
  </si>
  <si>
    <t>Брестский р-н, аг. Знаменка</t>
  </si>
  <si>
    <t xml:space="preserve"> г. Брест, ул. Тереспольская, 24А</t>
  </si>
  <si>
    <t xml:space="preserve"> г. Брест, ул. Тереспольская, 24Б</t>
  </si>
  <si>
    <t>100/С-89953</t>
  </si>
  <si>
    <t xml:space="preserve"> Брестский р-н, аг. Знаменка</t>
  </si>
  <si>
    <t>100/С-89933</t>
  </si>
  <si>
    <t xml:space="preserve">Здание при весовой </t>
  </si>
  <si>
    <t>ОАО "Брестрайбытсервис"</t>
  </si>
  <si>
    <t>100/С-47827</t>
  </si>
  <si>
    <t>Цех ритуальных изделий</t>
  </si>
  <si>
    <t xml:space="preserve">Брестский р-н,  г.п. Домачево, ул. Комсомольская, 47В, </t>
  </si>
  <si>
    <t>Шеды</t>
  </si>
  <si>
    <t>Кобринский р-н, аг. Батчи</t>
  </si>
  <si>
    <t xml:space="preserve">Барановичский р-н, Подгорновский с/с, 342, телятник, 0,1 км южнее д. Ежона </t>
  </si>
  <si>
    <t xml:space="preserve">Барановичский р-н, Подгорновский с/с, 343, телятник, 0,1 км южнее д. Ежона </t>
  </si>
  <si>
    <t xml:space="preserve"> Барановичский р-н, Подгорновский с/с, 341, 0,1 км южнее д. Ежона </t>
  </si>
  <si>
    <t>Барановичский р-н, Городищенский с/с, д.Скробово</t>
  </si>
  <si>
    <t>8-0163-44-36-41 
8-0163-44-38-55 
8-0163-44-37-29</t>
  </si>
  <si>
    <t xml:space="preserve">Управление здравоохранения </t>
  </si>
  <si>
    <t>Комитет по архитектуре и строительству</t>
  </si>
  <si>
    <t>Комитет экономики облисполкома</t>
  </si>
  <si>
    <t>Пинский ГИК</t>
  </si>
  <si>
    <t>Барановичский РИК</t>
  </si>
  <si>
    <t>Брестский РИК</t>
  </si>
  <si>
    <t>Березовский РИК</t>
  </si>
  <si>
    <t>Ганцевичи РИК</t>
  </si>
  <si>
    <t>Дрогичинский РИК</t>
  </si>
  <si>
    <t>Жабинковский РИК</t>
  </si>
  <si>
    <t xml:space="preserve">Ивановский РИК
</t>
  </si>
  <si>
    <t>Ивацевичский РИК</t>
  </si>
  <si>
    <t>Каменецкий РИК</t>
  </si>
  <si>
    <t>Кобринский РИК</t>
  </si>
  <si>
    <t>Лунинецкий РИК</t>
  </si>
  <si>
    <t>Ляховичский РИК</t>
  </si>
  <si>
    <t>Малоритский РИК</t>
  </si>
  <si>
    <t>Пинский РИК</t>
  </si>
  <si>
    <t>Пружанский РИК</t>
  </si>
  <si>
    <t>Столинский РИК</t>
  </si>
  <si>
    <t>№ п/п</t>
  </si>
  <si>
    <t>225243 Брестская обл., аг. Нарутовичи, ул. Советская, 25</t>
  </si>
  <si>
    <t>(801643) 33432</t>
  </si>
  <si>
    <t>224023 Брестская обл., г. Брест, ул. Советской Конституции, 1</t>
  </si>
  <si>
    <t>(80162) 251944</t>
  </si>
  <si>
    <t>225458 Брестская обл., Ганцевичский р-н, Любашевский с/с, д. Любашево, ул. Пролетарская, 4</t>
  </si>
  <si>
    <t>(801646) 43232</t>
  </si>
  <si>
    <t>225851 Брестская обл., Дрогичинский р-н, аг. Детковичи, ул. Советская, 20</t>
  </si>
  <si>
    <t>(801644) 22116</t>
  </si>
  <si>
    <t>Дрогичинский р-н,  аг. Детковичи</t>
  </si>
  <si>
    <t>(801645) 63432</t>
  </si>
  <si>
    <t>225053 Брестская обл., Каменецкий р-н, аг. Турна Большая, пер. Зелёный, 2</t>
  </si>
  <si>
    <t>225253 Брестская обл., Ивацевичский р-н, д. Стайки, ул. Школьная, 5</t>
  </si>
  <si>
    <t>(801631) 48117</t>
  </si>
  <si>
    <t>225065 Брестская обл., Каменецкий р-н, аг. Ходосы, ул. Советская, 3</t>
  </si>
  <si>
    <t>225051 Брестская обл., Каменецкий р-н, г. Каменец, ул. 8-ое Марта, 17</t>
  </si>
  <si>
    <t>(801631) 76281</t>
  </si>
  <si>
    <t>(801631) 42110</t>
  </si>
  <si>
    <t>225301 Брестская обл., Кобринский р-н, г. Кобрин, ул. Дзержинского, 93</t>
  </si>
  <si>
    <t>(8029) 5208889</t>
  </si>
  <si>
    <t>225670 Брестская обл., Лунинецкий р-н,  аг. Лунин, ул. Иркутско-Пинской дивизии, 31Б</t>
  </si>
  <si>
    <t>(801647) 75232</t>
  </si>
  <si>
    <t>225747 Брестская обл., Пинский р-н, аг. Лопатино, ул. Советская, 11А</t>
  </si>
  <si>
    <t>(80165) 394932</t>
  </si>
  <si>
    <t>Торговое помещение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</si>
</sst>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0.0"/>
    <numFmt numFmtId="166" formatCode="#,##0.0"/>
    <numFmt numFmtId="167" formatCode="[$-419]mmmm\ yyyy;@"/>
  </numFmts>
  <fonts count="4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Times New Roman CYR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9"/>
      <name val="Times New Roman CYR"/>
      <family val="1"/>
      <charset val="204"/>
    </font>
    <font>
      <u/>
      <sz val="11"/>
      <color theme="10"/>
      <name val="Calibri"/>
      <family val="2"/>
      <charset val="204"/>
    </font>
    <font>
      <sz val="10"/>
      <color rgb="FFFF000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Times New Roman CYR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indexed="10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08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1">
      <alignment horizontal="left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11" borderId="11" applyNumberFormat="0" applyAlignment="0" applyProtection="0"/>
    <xf numFmtId="0" fontId="11" fillId="24" borderId="12" applyNumberFormat="0" applyAlignment="0" applyProtection="0"/>
    <xf numFmtId="0" fontId="12" fillId="24" borderId="11" applyNumberFormat="0" applyAlignment="0" applyProtection="0"/>
    <xf numFmtId="0" fontId="13" fillId="0" borderId="13" applyNumberFormat="0" applyFill="0" applyAlignment="0" applyProtection="0"/>
    <xf numFmtId="0" fontId="14" fillId="0" borderId="14" applyNumberFormat="0" applyFill="0" applyAlignment="0" applyProtection="0"/>
    <xf numFmtId="0" fontId="15" fillId="0" borderId="15" applyNumberFormat="0" applyFill="0" applyAlignment="0" applyProtection="0"/>
    <xf numFmtId="0" fontId="15" fillId="0" borderId="0" applyNumberFormat="0" applyFill="0" applyBorder="0" applyAlignment="0" applyProtection="0"/>
    <xf numFmtId="0" fontId="5" fillId="0" borderId="16" applyNumberFormat="0" applyFill="0" applyAlignment="0" applyProtection="0"/>
    <xf numFmtId="0" fontId="16" fillId="25" borderId="17" applyNumberFormat="0" applyAlignment="0" applyProtection="0"/>
    <xf numFmtId="0" fontId="1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9" fillId="7" borderId="0" applyNumberFormat="0" applyBorder="0" applyAlignment="0" applyProtection="0"/>
    <xf numFmtId="0" fontId="20" fillId="0" borderId="0" applyNumberFormat="0" applyFill="0" applyBorder="0" applyAlignment="0" applyProtection="0"/>
    <xf numFmtId="0" fontId="8" fillId="27" borderId="18" applyNumberFormat="0" applyFont="0" applyAlignment="0" applyProtection="0"/>
    <xf numFmtId="0" fontId="21" fillId="0" borderId="19" applyNumberFormat="0" applyFill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11" borderId="11" applyNumberFormat="0" applyAlignment="0" applyProtection="0"/>
    <xf numFmtId="0" fontId="11" fillId="24" borderId="12" applyNumberFormat="0" applyAlignment="0" applyProtection="0"/>
    <xf numFmtId="0" fontId="12" fillId="24" borderId="11" applyNumberFormat="0" applyAlignment="0" applyProtection="0"/>
    <xf numFmtId="0" fontId="13" fillId="0" borderId="13" applyNumberFormat="0" applyFill="0" applyAlignment="0" applyProtection="0"/>
    <xf numFmtId="0" fontId="14" fillId="0" borderId="14" applyNumberFormat="0" applyFill="0" applyAlignment="0" applyProtection="0"/>
    <xf numFmtId="0" fontId="15" fillId="0" borderId="15" applyNumberFormat="0" applyFill="0" applyAlignment="0" applyProtection="0"/>
    <xf numFmtId="0" fontId="15" fillId="0" borderId="0" applyNumberFormat="0" applyFill="0" applyBorder="0" applyAlignment="0" applyProtection="0"/>
    <xf numFmtId="0" fontId="5" fillId="0" borderId="16" applyNumberFormat="0" applyFill="0" applyAlignment="0" applyProtection="0"/>
    <xf numFmtId="0" fontId="16" fillId="25" borderId="17" applyNumberFormat="0" applyAlignment="0" applyProtection="0"/>
    <xf numFmtId="0" fontId="1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9" fillId="7" borderId="0" applyNumberFormat="0" applyBorder="0" applyAlignment="0" applyProtection="0"/>
    <xf numFmtId="0" fontId="20" fillId="0" borderId="0" applyNumberFormat="0" applyFill="0" applyBorder="0" applyAlignment="0" applyProtection="0"/>
    <xf numFmtId="0" fontId="8" fillId="27" borderId="18" applyNumberFormat="0" applyFont="0" applyAlignment="0" applyProtection="0"/>
    <xf numFmtId="0" fontId="21" fillId="0" borderId="19" applyNumberFormat="0" applyFill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11" borderId="11" applyNumberFormat="0" applyAlignment="0" applyProtection="0"/>
    <xf numFmtId="0" fontId="11" fillId="24" borderId="12" applyNumberFormat="0" applyAlignment="0" applyProtection="0"/>
    <xf numFmtId="0" fontId="12" fillId="24" borderId="11" applyNumberFormat="0" applyAlignment="0" applyProtection="0"/>
    <xf numFmtId="0" fontId="13" fillId="0" borderId="13" applyNumberFormat="0" applyFill="0" applyAlignment="0" applyProtection="0"/>
    <xf numFmtId="0" fontId="14" fillId="0" borderId="14" applyNumberFormat="0" applyFill="0" applyAlignment="0" applyProtection="0"/>
    <xf numFmtId="0" fontId="15" fillId="0" borderId="15" applyNumberFormat="0" applyFill="0" applyAlignment="0" applyProtection="0"/>
    <xf numFmtId="0" fontId="15" fillId="0" borderId="0" applyNumberFormat="0" applyFill="0" applyBorder="0" applyAlignment="0" applyProtection="0"/>
    <xf numFmtId="0" fontId="5" fillId="0" borderId="16" applyNumberFormat="0" applyFill="0" applyAlignment="0" applyProtection="0"/>
    <xf numFmtId="0" fontId="16" fillId="25" borderId="17" applyNumberFormat="0" applyAlignment="0" applyProtection="0"/>
    <xf numFmtId="0" fontId="1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9" fillId="7" borderId="0" applyNumberFormat="0" applyBorder="0" applyAlignment="0" applyProtection="0"/>
    <xf numFmtId="0" fontId="20" fillId="0" borderId="0" applyNumberFormat="0" applyFill="0" applyBorder="0" applyAlignment="0" applyProtection="0"/>
    <xf numFmtId="0" fontId="8" fillId="27" borderId="18" applyNumberFormat="0" applyFont="0" applyAlignment="0" applyProtection="0"/>
    <xf numFmtId="0" fontId="21" fillId="0" borderId="19" applyNumberFormat="0" applyFill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11" borderId="11" applyNumberFormat="0" applyAlignment="0" applyProtection="0"/>
    <xf numFmtId="0" fontId="11" fillId="24" borderId="12" applyNumberFormat="0" applyAlignment="0" applyProtection="0"/>
    <xf numFmtId="0" fontId="12" fillId="24" borderId="11" applyNumberFormat="0" applyAlignment="0" applyProtection="0"/>
    <xf numFmtId="0" fontId="13" fillId="0" borderId="13" applyNumberFormat="0" applyFill="0" applyAlignment="0" applyProtection="0"/>
    <xf numFmtId="0" fontId="14" fillId="0" borderId="14" applyNumberFormat="0" applyFill="0" applyAlignment="0" applyProtection="0"/>
    <xf numFmtId="0" fontId="15" fillId="0" borderId="15" applyNumberFormat="0" applyFill="0" applyAlignment="0" applyProtection="0"/>
    <xf numFmtId="0" fontId="15" fillId="0" borderId="0" applyNumberFormat="0" applyFill="0" applyBorder="0" applyAlignment="0" applyProtection="0"/>
    <xf numFmtId="0" fontId="5" fillId="0" borderId="16" applyNumberFormat="0" applyFill="0" applyAlignment="0" applyProtection="0"/>
    <xf numFmtId="0" fontId="16" fillId="25" borderId="17" applyNumberFormat="0" applyAlignment="0" applyProtection="0"/>
    <xf numFmtId="0" fontId="1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9" fillId="7" borderId="0" applyNumberFormat="0" applyBorder="0" applyAlignment="0" applyProtection="0"/>
    <xf numFmtId="0" fontId="20" fillId="0" borderId="0" applyNumberFormat="0" applyFill="0" applyBorder="0" applyAlignment="0" applyProtection="0"/>
    <xf numFmtId="0" fontId="8" fillId="27" borderId="18" applyNumberFormat="0" applyFont="0" applyAlignment="0" applyProtection="0"/>
    <xf numFmtId="0" fontId="21" fillId="0" borderId="19" applyNumberFormat="0" applyFill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6" fillId="0" borderId="10" applyBorder="0">
      <alignment horizontal="left" vertical="center" wrapText="1"/>
    </xf>
    <xf numFmtId="167" fontId="2" fillId="0" borderId="0"/>
    <xf numFmtId="167" fontId="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79">
    <xf numFmtId="0" fontId="0" fillId="0" borderId="0" xfId="0"/>
    <xf numFmtId="49" fontId="7" fillId="5" borderId="1" xfId="0" applyNumberFormat="1" applyFont="1" applyFill="1" applyBorder="1" applyAlignment="1">
      <alignment horizontal="center" vertical="top" wrapText="1"/>
    </xf>
    <xf numFmtId="0" fontId="28" fillId="5" borderId="1" xfId="0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vertical="top" wrapText="1"/>
    </xf>
    <xf numFmtId="0" fontId="24" fillId="0" borderId="1" xfId="0" applyFont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4" fillId="0" borderId="1" xfId="0" applyFont="1" applyFill="1" applyBorder="1" applyAlignment="1">
      <alignment vertical="top" wrapText="1"/>
    </xf>
    <xf numFmtId="0" fontId="30" fillId="0" borderId="1" xfId="0" applyFont="1" applyBorder="1" applyAlignment="1">
      <alignment horizontal="left" vertical="top" wrapText="1"/>
    </xf>
    <xf numFmtId="0" fontId="32" fillId="4" borderId="2" xfId="0" applyFont="1" applyFill="1" applyBorder="1" applyAlignment="1">
      <alignment vertical="top" wrapText="1"/>
    </xf>
    <xf numFmtId="1" fontId="7" fillId="5" borderId="1" xfId="0" applyNumberFormat="1" applyFont="1" applyFill="1" applyBorder="1" applyAlignment="1">
      <alignment horizontal="center" vertical="top" wrapText="1"/>
    </xf>
    <xf numFmtId="165" fontId="30" fillId="5" borderId="1" xfId="0" applyNumberFormat="1" applyFont="1" applyFill="1" applyBorder="1" applyAlignment="1">
      <alignment horizontal="center" vertical="top" wrapText="1"/>
    </xf>
    <xf numFmtId="166" fontId="7" fillId="5" borderId="1" xfId="0" applyNumberFormat="1" applyFont="1" applyFill="1" applyBorder="1" applyAlignment="1">
      <alignment horizontal="center" vertical="top" wrapText="1"/>
    </xf>
    <xf numFmtId="1" fontId="7" fillId="5" borderId="1" xfId="0" applyNumberFormat="1" applyFont="1" applyFill="1" applyBorder="1" applyAlignment="1">
      <alignment horizontal="left" vertical="top" wrapText="1"/>
    </xf>
    <xf numFmtId="14" fontId="30" fillId="5" borderId="1" xfId="0" applyNumberFormat="1" applyFont="1" applyFill="1" applyBorder="1" applyAlignment="1">
      <alignment horizontal="center" vertical="top" wrapText="1"/>
    </xf>
    <xf numFmtId="165" fontId="7" fillId="5" borderId="1" xfId="0" applyNumberFormat="1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left" vertical="top" wrapText="1"/>
    </xf>
    <xf numFmtId="0" fontId="24" fillId="5" borderId="1" xfId="3702" applyFont="1" applyFill="1" applyBorder="1" applyAlignment="1">
      <alignment horizontal="left" vertical="top" wrapText="1"/>
    </xf>
    <xf numFmtId="0" fontId="24" fillId="5" borderId="1" xfId="3702" applyFont="1" applyFill="1" applyBorder="1" applyAlignment="1">
      <alignment horizontal="center" vertical="top" wrapText="1"/>
    </xf>
    <xf numFmtId="0" fontId="31" fillId="5" borderId="1" xfId="0" applyFont="1" applyFill="1" applyBorder="1" applyAlignment="1">
      <alignment vertical="top"/>
    </xf>
    <xf numFmtId="1" fontId="24" fillId="5" borderId="1" xfId="0" applyNumberFormat="1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horizontal="left" vertical="top" wrapText="1"/>
    </xf>
    <xf numFmtId="0" fontId="24" fillId="5" borderId="1" xfId="0" applyFont="1" applyFill="1" applyBorder="1" applyAlignment="1">
      <alignment vertical="top" wrapText="1"/>
    </xf>
    <xf numFmtId="2" fontId="30" fillId="5" borderId="1" xfId="0" applyNumberFormat="1" applyFont="1" applyFill="1" applyBorder="1" applyAlignment="1">
      <alignment horizontal="center" vertical="top" wrapText="1"/>
    </xf>
    <xf numFmtId="0" fontId="31" fillId="5" borderId="1" xfId="0" applyFont="1" applyFill="1" applyBorder="1" applyAlignment="1">
      <alignment horizontal="center" vertical="top"/>
    </xf>
    <xf numFmtId="0" fontId="24" fillId="5" borderId="2" xfId="0" applyFont="1" applyFill="1" applyBorder="1" applyAlignment="1">
      <alignment vertical="top" wrapText="1"/>
    </xf>
    <xf numFmtId="49" fontId="30" fillId="0" borderId="1" xfId="0" applyNumberFormat="1" applyFont="1" applyBorder="1" applyAlignment="1">
      <alignment horizontal="center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center" vertical="top" wrapText="1"/>
    </xf>
    <xf numFmtId="2" fontId="30" fillId="0" borderId="1" xfId="0" applyNumberFormat="1" applyFont="1" applyBorder="1" applyAlignment="1">
      <alignment horizontal="center" vertical="top"/>
    </xf>
    <xf numFmtId="0" fontId="29" fillId="3" borderId="1" xfId="0" applyFont="1" applyFill="1" applyBorder="1" applyAlignment="1">
      <alignment horizontal="center" vertical="top" wrapText="1"/>
    </xf>
    <xf numFmtId="0" fontId="24" fillId="0" borderId="3" xfId="0" applyFont="1" applyFill="1" applyBorder="1" applyAlignment="1">
      <alignment vertical="top" wrapText="1"/>
    </xf>
    <xf numFmtId="0" fontId="30" fillId="0" borderId="1" xfId="0" applyFont="1" applyBorder="1" applyAlignment="1">
      <alignment horizontal="center" vertical="top"/>
    </xf>
    <xf numFmtId="0" fontId="7" fillId="5" borderId="2" xfId="0" applyFont="1" applyFill="1" applyBorder="1" applyAlignment="1">
      <alignment vertical="top" wrapText="1"/>
    </xf>
    <xf numFmtId="0" fontId="7" fillId="5" borderId="1" xfId="0" applyNumberFormat="1" applyFont="1" applyFill="1" applyBorder="1" applyAlignment="1">
      <alignment horizontal="center" vertical="top" wrapText="1"/>
    </xf>
    <xf numFmtId="165" fontId="24" fillId="5" borderId="1" xfId="3702" applyNumberFormat="1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center" vertical="top"/>
    </xf>
    <xf numFmtId="0" fontId="24" fillId="0" borderId="8" xfId="0" applyFont="1" applyBorder="1" applyAlignment="1">
      <alignment horizontal="center" vertical="top" wrapText="1"/>
    </xf>
    <xf numFmtId="0" fontId="24" fillId="0" borderId="2" xfId="0" applyFont="1" applyBorder="1" applyAlignment="1">
      <alignment horizontal="center" vertical="top" wrapText="1"/>
    </xf>
    <xf numFmtId="0" fontId="7" fillId="5" borderId="10" xfId="0" applyFont="1" applyFill="1" applyBorder="1" applyAlignment="1">
      <alignment vertical="top" wrapText="1"/>
    </xf>
    <xf numFmtId="0" fontId="7" fillId="5" borderId="10" xfId="0" applyFont="1" applyFill="1" applyBorder="1" applyAlignment="1">
      <alignment horizontal="center" vertical="top" wrapText="1"/>
    </xf>
    <xf numFmtId="49" fontId="7" fillId="5" borderId="10" xfId="0" applyNumberFormat="1" applyFont="1" applyFill="1" applyBorder="1" applyAlignment="1">
      <alignment horizontal="center" vertical="top" wrapText="1"/>
    </xf>
    <xf numFmtId="165" fontId="7" fillId="5" borderId="10" xfId="0" applyNumberFormat="1" applyFont="1" applyFill="1" applyBorder="1" applyAlignment="1">
      <alignment horizontal="center" vertical="top" wrapText="1"/>
    </xf>
    <xf numFmtId="0" fontId="7" fillId="5" borderId="10" xfId="0" applyFont="1" applyFill="1" applyBorder="1" applyAlignment="1">
      <alignment horizontal="left" vertical="top" wrapText="1"/>
    </xf>
    <xf numFmtId="1" fontId="30" fillId="5" borderId="1" xfId="0" applyNumberFormat="1" applyFont="1" applyFill="1" applyBorder="1" applyAlignment="1">
      <alignment horizontal="center" vertical="top" wrapText="1"/>
    </xf>
    <xf numFmtId="0" fontId="32" fillId="5" borderId="1" xfId="0" applyFont="1" applyFill="1" applyBorder="1" applyAlignment="1">
      <alignment vertical="top" wrapText="1"/>
    </xf>
    <xf numFmtId="0" fontId="32" fillId="5" borderId="2" xfId="0" applyFont="1" applyFill="1" applyBorder="1" applyAlignment="1">
      <alignment vertical="top" wrapText="1"/>
    </xf>
    <xf numFmtId="1" fontId="7" fillId="5" borderId="1" xfId="0" applyNumberFormat="1" applyFont="1" applyFill="1" applyBorder="1" applyAlignment="1">
      <alignment vertical="top" wrapText="1"/>
    </xf>
    <xf numFmtId="1" fontId="7" fillId="5" borderId="2" xfId="0" applyNumberFormat="1" applyFont="1" applyFill="1" applyBorder="1" applyAlignment="1">
      <alignment horizontal="center" vertical="top" wrapText="1"/>
    </xf>
    <xf numFmtId="0" fontId="30" fillId="0" borderId="1" xfId="0" applyFont="1" applyBorder="1" applyAlignment="1">
      <alignment vertical="top" wrapText="1"/>
    </xf>
    <xf numFmtId="0" fontId="7" fillId="2" borderId="10" xfId="0" quotePrefix="1" applyFont="1" applyFill="1" applyBorder="1" applyAlignment="1">
      <alignment vertical="top" wrapText="1"/>
    </xf>
    <xf numFmtId="165" fontId="7" fillId="2" borderId="10" xfId="0" quotePrefix="1" applyNumberFormat="1" applyFont="1" applyFill="1" applyBorder="1" applyAlignment="1">
      <alignment vertical="top" wrapText="1"/>
    </xf>
    <xf numFmtId="0" fontId="30" fillId="0" borderId="1" xfId="0" applyFont="1" applyBorder="1" applyAlignment="1">
      <alignment horizontal="left" vertical="top"/>
    </xf>
    <xf numFmtId="0" fontId="30" fillId="5" borderId="1" xfId="0" applyFont="1" applyFill="1" applyBorder="1" applyAlignment="1">
      <alignment horizontal="left" vertical="top"/>
    </xf>
    <xf numFmtId="0" fontId="7" fillId="5" borderId="3" xfId="0" applyFont="1" applyFill="1" applyBorder="1" applyAlignment="1">
      <alignment vertical="top" wrapText="1"/>
    </xf>
    <xf numFmtId="0" fontId="32" fillId="5" borderId="3" xfId="0" applyFont="1" applyFill="1" applyBorder="1" applyAlignment="1">
      <alignment vertical="top" wrapText="1"/>
    </xf>
    <xf numFmtId="0" fontId="3" fillId="0" borderId="1" xfId="3524" applyAlignment="1">
      <alignment horizontal="left" vertical="top" wrapText="1"/>
    </xf>
    <xf numFmtId="0" fontId="3" fillId="0" borderId="1" xfId="3524" applyAlignment="1">
      <alignment horizontal="center" vertical="top" wrapText="1"/>
    </xf>
    <xf numFmtId="1" fontId="7" fillId="5" borderId="3" xfId="0" applyNumberFormat="1" applyFont="1" applyFill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165" fontId="7" fillId="5" borderId="10" xfId="3524" applyNumberFormat="1" applyFont="1" applyFill="1" applyBorder="1" applyAlignment="1">
      <alignment horizontal="center" vertical="top" wrapText="1"/>
    </xf>
    <xf numFmtId="0" fontId="30" fillId="5" borderId="10" xfId="0" applyFont="1" applyFill="1" applyBorder="1" applyAlignment="1">
      <alignment horizontal="center" vertical="top" wrapText="1"/>
    </xf>
    <xf numFmtId="0" fontId="7" fillId="5" borderId="4" xfId="0" applyFont="1" applyFill="1" applyBorder="1" applyAlignment="1">
      <alignment horizontal="center" vertical="top" wrapText="1"/>
    </xf>
    <xf numFmtId="0" fontId="30" fillId="5" borderId="2" xfId="0" applyFont="1" applyFill="1" applyBorder="1" applyAlignment="1">
      <alignment horizontal="center" vertical="top" wrapText="1"/>
    </xf>
    <xf numFmtId="0" fontId="24" fillId="5" borderId="3" xfId="0" applyFont="1" applyFill="1" applyBorder="1" applyAlignment="1">
      <alignment vertical="top" wrapText="1"/>
    </xf>
    <xf numFmtId="165" fontId="7" fillId="2" borderId="10" xfId="0" quotePrefix="1" applyNumberFormat="1" applyFont="1" applyFill="1" applyBorder="1" applyAlignment="1">
      <alignment horizontal="center" vertical="top" wrapText="1"/>
    </xf>
    <xf numFmtId="0" fontId="3" fillId="5" borderId="1" xfId="3524" applyFill="1" applyAlignment="1">
      <alignment horizontal="center" vertical="top" wrapText="1"/>
    </xf>
    <xf numFmtId="165" fontId="3" fillId="5" borderId="1" xfId="3524" applyNumberFormat="1" applyFill="1" applyAlignment="1">
      <alignment horizontal="center" vertical="top" wrapText="1"/>
    </xf>
    <xf numFmtId="1" fontId="7" fillId="5" borderId="1" xfId="0" quotePrefix="1" applyNumberFormat="1" applyFont="1" applyFill="1" applyBorder="1" applyAlignment="1">
      <alignment horizontal="center" vertical="top" wrapText="1"/>
    </xf>
    <xf numFmtId="0" fontId="3" fillId="5" borderId="1" xfId="3524" applyFont="1" applyFill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3" fillId="5" borderId="1" xfId="3524" applyFill="1" applyAlignment="1">
      <alignment horizontal="left" vertical="top" wrapText="1"/>
    </xf>
    <xf numFmtId="0" fontId="24" fillId="5" borderId="0" xfId="0" applyFont="1" applyFill="1" applyBorder="1" applyAlignment="1">
      <alignment vertical="top" wrapText="1"/>
    </xf>
    <xf numFmtId="0" fontId="3" fillId="5" borderId="1" xfId="3524" applyFont="1" applyFill="1" applyAlignment="1">
      <alignment horizontal="center" vertical="top" wrapText="1"/>
    </xf>
    <xf numFmtId="0" fontId="3" fillId="5" borderId="3" xfId="3524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left" vertical="top" wrapText="1"/>
    </xf>
    <xf numFmtId="0" fontId="7" fillId="5" borderId="1" xfId="3704" applyFont="1" applyFill="1" applyBorder="1" applyAlignment="1">
      <alignment vertical="top" wrapText="1"/>
    </xf>
    <xf numFmtId="0" fontId="24" fillId="5" borderId="1" xfId="3702" applyFont="1" applyFill="1" applyBorder="1" applyAlignment="1">
      <alignment vertical="top" wrapText="1"/>
    </xf>
    <xf numFmtId="0" fontId="38" fillId="5" borderId="1" xfId="0" quotePrefix="1" applyFont="1" applyFill="1" applyBorder="1" applyAlignment="1">
      <alignment vertical="top" wrapText="1"/>
    </xf>
    <xf numFmtId="165" fontId="7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7" fillId="0" borderId="1" xfId="4203" applyFont="1" applyBorder="1" applyAlignment="1">
      <alignment horizontal="left" vertical="top" wrapText="1"/>
    </xf>
    <xf numFmtId="0" fontId="37" fillId="0" borderId="1" xfId="3524" applyFont="1" applyAlignment="1">
      <alignment horizontal="center" vertical="top" wrapText="1"/>
    </xf>
    <xf numFmtId="49" fontId="37" fillId="0" borderId="1" xfId="4203" applyNumberFormat="1" applyFont="1" applyBorder="1" applyAlignment="1">
      <alignment horizontal="center" vertical="top" wrapText="1"/>
    </xf>
    <xf numFmtId="0" fontId="37" fillId="5" borderId="1" xfId="3524" applyFont="1" applyFill="1" applyAlignment="1">
      <alignment horizontal="center" vertical="top" wrapText="1"/>
    </xf>
    <xf numFmtId="1" fontId="3" fillId="5" borderId="1" xfId="3524" applyNumberFormat="1" applyFill="1" applyAlignment="1">
      <alignment horizontal="center" vertical="top" wrapText="1"/>
    </xf>
    <xf numFmtId="3" fontId="3" fillId="5" borderId="1" xfId="3524" applyNumberFormat="1" applyFill="1" applyAlignment="1">
      <alignment horizontal="center" vertical="top" wrapText="1"/>
    </xf>
    <xf numFmtId="0" fontId="37" fillId="5" borderId="1" xfId="3524" applyFont="1" applyFill="1" applyAlignment="1">
      <alignment horizontal="left" vertical="top" wrapText="1"/>
    </xf>
    <xf numFmtId="0" fontId="7" fillId="28" borderId="1" xfId="0" applyFont="1" applyFill="1" applyBorder="1" applyAlignment="1">
      <alignment horizontal="center" vertical="top" wrapText="1"/>
    </xf>
    <xf numFmtId="0" fontId="24" fillId="5" borderId="4" xfId="0" applyFont="1" applyFill="1" applyBorder="1" applyAlignment="1">
      <alignment horizontal="center" vertical="top"/>
    </xf>
    <xf numFmtId="0" fontId="41" fillId="0" borderId="1" xfId="0" applyFont="1" applyBorder="1" applyAlignment="1">
      <alignment horizontal="center" vertical="top" wrapText="1"/>
    </xf>
    <xf numFmtId="1" fontId="7" fillId="5" borderId="10" xfId="0" applyNumberFormat="1" applyFont="1" applyFill="1" applyBorder="1" applyAlignment="1">
      <alignment horizontal="center" vertical="top" wrapText="1"/>
    </xf>
    <xf numFmtId="2" fontId="30" fillId="5" borderId="2" xfId="0" applyNumberFormat="1" applyFont="1" applyFill="1" applyBorder="1" applyAlignment="1">
      <alignment horizontal="center" vertical="top" wrapText="1"/>
    </xf>
    <xf numFmtId="0" fontId="24" fillId="5" borderId="2" xfId="0" applyFont="1" applyFill="1" applyBorder="1" applyAlignment="1">
      <alignment horizontal="left" vertical="top" wrapText="1"/>
    </xf>
    <xf numFmtId="2" fontId="7" fillId="5" borderId="1" xfId="0" applyNumberFormat="1" applyFont="1" applyFill="1" applyBorder="1" applyAlignment="1">
      <alignment horizontal="center" vertical="top" wrapText="1"/>
    </xf>
    <xf numFmtId="0" fontId="24" fillId="5" borderId="1" xfId="0" applyFont="1" applyFill="1" applyBorder="1" applyAlignment="1">
      <alignment horizontal="center" vertical="top" wrapText="1"/>
    </xf>
    <xf numFmtId="0" fontId="24" fillId="5" borderId="1" xfId="0" applyFont="1" applyFill="1" applyBorder="1" applyAlignment="1">
      <alignment horizontal="left" vertical="top" wrapText="1"/>
    </xf>
    <xf numFmtId="0" fontId="24" fillId="5" borderId="2" xfId="0" applyFont="1" applyFill="1" applyBorder="1" applyAlignment="1">
      <alignment horizontal="center" vertical="top" wrapText="1"/>
    </xf>
    <xf numFmtId="0" fontId="7" fillId="5" borderId="3" xfId="0" applyFont="1" applyFill="1" applyBorder="1" applyAlignment="1">
      <alignment horizontal="center" vertical="top" wrapText="1"/>
    </xf>
    <xf numFmtId="0" fontId="7" fillId="5" borderId="2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center" vertical="top" wrapText="1"/>
    </xf>
    <xf numFmtId="0" fontId="24" fillId="5" borderId="7" xfId="0" applyFont="1" applyFill="1" applyBorder="1" applyAlignment="1">
      <alignment horizontal="center" vertical="top" wrapText="1"/>
    </xf>
    <xf numFmtId="0" fontId="29" fillId="5" borderId="1" xfId="0" applyFont="1" applyFill="1" applyBorder="1" applyAlignment="1">
      <alignment horizontal="center" vertical="top" wrapText="1"/>
    </xf>
    <xf numFmtId="0" fontId="30" fillId="5" borderId="3" xfId="0" applyFont="1" applyFill="1" applyBorder="1" applyAlignment="1">
      <alignment horizontal="left" vertical="top" wrapText="1"/>
    </xf>
    <xf numFmtId="0" fontId="3" fillId="5" borderId="3" xfId="3524" applyFill="1" applyBorder="1" applyAlignment="1">
      <alignment horizontal="center" vertical="top" wrapText="1"/>
    </xf>
    <xf numFmtId="3" fontId="3" fillId="5" borderId="3" xfId="3524" applyNumberFormat="1" applyFill="1" applyBorder="1" applyAlignment="1">
      <alignment horizontal="center" vertical="top" wrapText="1"/>
    </xf>
    <xf numFmtId="3" fontId="3" fillId="5" borderId="1" xfId="3524" applyNumberFormat="1" applyFont="1" applyFill="1" applyBorder="1" applyAlignment="1">
      <alignment horizontal="center" vertical="top" wrapText="1"/>
    </xf>
    <xf numFmtId="0" fontId="3" fillId="5" borderId="1" xfId="3524" applyFont="1" applyFill="1" applyBorder="1" applyAlignment="1">
      <alignment horizontal="center" vertical="top" wrapText="1"/>
    </xf>
    <xf numFmtId="0" fontId="24" fillId="5" borderId="6" xfId="0" applyFont="1" applyFill="1" applyBorder="1" applyAlignment="1">
      <alignment vertical="top" wrapText="1"/>
    </xf>
    <xf numFmtId="165" fontId="30" fillId="0" borderId="1" xfId="0" applyNumberFormat="1" applyFont="1" applyBorder="1" applyAlignment="1">
      <alignment horizontal="center" vertical="top" wrapText="1"/>
    </xf>
    <xf numFmtId="0" fontId="3" fillId="5" borderId="4" xfId="3524" applyFill="1" applyBorder="1" applyAlignment="1">
      <alignment horizontal="left" vertical="top" wrapText="1"/>
    </xf>
    <xf numFmtId="0" fontId="3" fillId="5" borderId="5" xfId="3524" applyFill="1" applyBorder="1" applyAlignment="1">
      <alignment horizontal="left" vertical="top" wrapText="1"/>
    </xf>
    <xf numFmtId="0" fontId="7" fillId="5" borderId="1" xfId="3524" applyFont="1" applyFill="1" applyBorder="1" applyAlignment="1">
      <alignment horizontal="center" vertical="top" wrapText="1"/>
    </xf>
    <xf numFmtId="0" fontId="31" fillId="5" borderId="0" xfId="0" applyFont="1" applyFill="1" applyAlignment="1">
      <alignment horizontal="center" vertical="top"/>
    </xf>
    <xf numFmtId="0" fontId="31" fillId="0" borderId="0" xfId="0" applyFont="1" applyAlignment="1">
      <alignment horizontal="center" vertical="top"/>
    </xf>
    <xf numFmtId="0" fontId="31" fillId="5" borderId="3" xfId="0" applyFont="1" applyFill="1" applyBorder="1" applyAlignment="1">
      <alignment vertical="top"/>
    </xf>
    <xf numFmtId="0" fontId="31" fillId="5" borderId="6" xfId="0" applyFont="1" applyFill="1" applyBorder="1" applyAlignment="1">
      <alignment vertical="top"/>
    </xf>
    <xf numFmtId="0" fontId="7" fillId="2" borderId="9" xfId="0" quotePrefix="1" applyFont="1" applyFill="1" applyBorder="1" applyAlignment="1">
      <alignment vertical="top" wrapText="1"/>
    </xf>
    <xf numFmtId="0" fontId="31" fillId="5" borderId="0" xfId="0" applyFont="1" applyFill="1" applyAlignment="1">
      <alignment vertical="top"/>
    </xf>
    <xf numFmtId="0" fontId="31" fillId="5" borderId="0" xfId="0" applyFont="1" applyFill="1" applyBorder="1" applyAlignment="1">
      <alignment vertical="top"/>
    </xf>
    <xf numFmtId="0" fontId="34" fillId="5" borderId="1" xfId="0" applyFont="1" applyFill="1" applyBorder="1" applyAlignment="1">
      <alignment vertical="top"/>
    </xf>
    <xf numFmtId="0" fontId="40" fillId="5" borderId="1" xfId="0" applyFont="1" applyFill="1" applyBorder="1" applyAlignment="1">
      <alignment vertical="top"/>
    </xf>
    <xf numFmtId="0" fontId="38" fillId="2" borderId="1" xfId="0" quotePrefix="1" applyFont="1" applyFill="1" applyBorder="1" applyAlignment="1">
      <alignment horizontal="center" vertical="top" wrapText="1"/>
    </xf>
    <xf numFmtId="0" fontId="30" fillId="0" borderId="20" xfId="0" applyFont="1" applyBorder="1" applyAlignment="1">
      <alignment horizontal="center" vertical="top" wrapText="1"/>
    </xf>
    <xf numFmtId="0" fontId="30" fillId="0" borderId="21" xfId="0" applyFont="1" applyBorder="1" applyAlignment="1">
      <alignment horizontal="center" vertical="top" wrapText="1"/>
    </xf>
    <xf numFmtId="0" fontId="31" fillId="5" borderId="2" xfId="0" applyFont="1" applyFill="1" applyBorder="1" applyAlignment="1">
      <alignment vertical="top"/>
    </xf>
    <xf numFmtId="0" fontId="24" fillId="5" borderId="1" xfId="0" applyFont="1" applyFill="1" applyBorder="1" applyAlignment="1">
      <alignment horizontal="center" vertical="top" wrapText="1"/>
    </xf>
    <xf numFmtId="0" fontId="24" fillId="5" borderId="1" xfId="0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center" vertical="top" wrapText="1"/>
    </xf>
    <xf numFmtId="0" fontId="7" fillId="5" borderId="10" xfId="0" quotePrefix="1" applyFont="1" applyFill="1" applyBorder="1" applyAlignment="1">
      <alignment vertical="top" wrapText="1"/>
    </xf>
    <xf numFmtId="165" fontId="7" fillId="5" borderId="10" xfId="0" quotePrefix="1" applyNumberFormat="1" applyFont="1" applyFill="1" applyBorder="1" applyAlignment="1">
      <alignment vertical="top" wrapText="1"/>
    </xf>
    <xf numFmtId="0" fontId="7" fillId="5" borderId="9" xfId="0" quotePrefix="1" applyFont="1" applyFill="1" applyBorder="1" applyAlignment="1">
      <alignment vertical="top" wrapText="1"/>
    </xf>
    <xf numFmtId="0" fontId="24" fillId="5" borderId="1" xfId="0" applyFont="1" applyFill="1" applyBorder="1" applyAlignment="1">
      <alignment horizontal="center" vertical="top" wrapText="1"/>
    </xf>
    <xf numFmtId="0" fontId="30" fillId="5" borderId="1" xfId="0" applyFont="1" applyFill="1" applyBorder="1" applyAlignment="1">
      <alignment horizontal="center" vertical="top" wrapText="1"/>
    </xf>
    <xf numFmtId="0" fontId="24" fillId="5" borderId="1" xfId="0" applyFont="1" applyFill="1" applyBorder="1" applyAlignment="1">
      <alignment horizontal="center" vertical="top" wrapText="1"/>
    </xf>
    <xf numFmtId="0" fontId="24" fillId="5" borderId="2" xfId="0" applyFont="1" applyFill="1" applyBorder="1" applyAlignment="1">
      <alignment horizontal="center" vertical="top" wrapText="1"/>
    </xf>
    <xf numFmtId="165" fontId="7" fillId="5" borderId="1" xfId="3524" applyNumberFormat="1" applyFont="1" applyFill="1" applyBorder="1" applyAlignment="1">
      <alignment horizontal="center" vertical="top" wrapText="1"/>
    </xf>
    <xf numFmtId="0" fontId="30" fillId="5" borderId="3" xfId="0" applyFont="1" applyFill="1" applyBorder="1" applyAlignment="1">
      <alignment horizontal="left" vertical="top"/>
    </xf>
    <xf numFmtId="0" fontId="7" fillId="5" borderId="4" xfId="0" applyFont="1" applyFill="1" applyBorder="1" applyAlignment="1">
      <alignment horizontal="left" vertical="top" wrapText="1"/>
    </xf>
    <xf numFmtId="0" fontId="7" fillId="5" borderId="2" xfId="0" applyFont="1" applyFill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top" wrapText="1"/>
    </xf>
    <xf numFmtId="0" fontId="7" fillId="2" borderId="10" xfId="0" quotePrefix="1" applyFont="1" applyFill="1" applyBorder="1" applyAlignment="1">
      <alignment horizontal="center" vertical="top" wrapText="1"/>
    </xf>
    <xf numFmtId="165" fontId="30" fillId="5" borderId="10" xfId="0" applyNumberFormat="1" applyFont="1" applyFill="1" applyBorder="1" applyAlignment="1">
      <alignment horizontal="center" vertical="top" wrapText="1"/>
    </xf>
    <xf numFmtId="165" fontId="6" fillId="0" borderId="1" xfId="0" applyNumberFormat="1" applyFont="1" applyBorder="1" applyAlignment="1">
      <alignment horizontal="center" vertical="top" wrapText="1"/>
    </xf>
    <xf numFmtId="165" fontId="37" fillId="0" borderId="1" xfId="4203" applyNumberFormat="1" applyFont="1" applyBorder="1" applyAlignment="1">
      <alignment horizontal="center" vertical="top" wrapText="1"/>
    </xf>
    <xf numFmtId="165" fontId="37" fillId="5" borderId="1" xfId="3524" applyNumberFormat="1" applyFont="1" applyFill="1" applyAlignment="1">
      <alignment horizontal="center" vertical="top" wrapText="1"/>
    </xf>
    <xf numFmtId="165" fontId="3" fillId="5" borderId="3" xfId="3524" applyNumberFormat="1" applyFill="1" applyBorder="1" applyAlignment="1">
      <alignment horizontal="center" vertical="top" wrapText="1"/>
    </xf>
    <xf numFmtId="165" fontId="30" fillId="5" borderId="2" xfId="0" applyNumberFormat="1" applyFont="1" applyFill="1" applyBorder="1" applyAlignment="1">
      <alignment horizontal="center" vertical="top" wrapText="1"/>
    </xf>
    <xf numFmtId="165" fontId="3" fillId="5" borderId="1" xfId="3524" applyNumberFormat="1" applyFont="1" applyFill="1" applyAlignment="1">
      <alignment horizontal="center" vertical="top" wrapText="1"/>
    </xf>
    <xf numFmtId="165" fontId="3" fillId="5" borderId="3" xfId="3524" applyNumberFormat="1" applyFont="1" applyFill="1" applyBorder="1" applyAlignment="1">
      <alignment horizontal="center" vertical="top" wrapText="1"/>
    </xf>
    <xf numFmtId="165" fontId="30" fillId="5" borderId="1" xfId="0" applyNumberFormat="1" applyFont="1" applyFill="1" applyBorder="1" applyAlignment="1">
      <alignment vertical="top" wrapText="1"/>
    </xf>
    <xf numFmtId="165" fontId="30" fillId="0" borderId="3" xfId="0" applyNumberFormat="1" applyFont="1" applyBorder="1" applyAlignment="1">
      <alignment horizontal="center" vertical="top" wrapText="1"/>
    </xf>
    <xf numFmtId="165" fontId="30" fillId="5" borderId="3" xfId="0" applyNumberFormat="1" applyFont="1" applyFill="1" applyBorder="1" applyAlignment="1">
      <alignment vertical="top" wrapText="1"/>
    </xf>
    <xf numFmtId="165" fontId="30" fillId="5" borderId="3" xfId="0" applyNumberFormat="1" applyFont="1" applyFill="1" applyBorder="1" applyAlignment="1">
      <alignment horizontal="center" vertical="top" wrapText="1"/>
    </xf>
    <xf numFmtId="165" fontId="7" fillId="28" borderId="1" xfId="0" applyNumberFormat="1" applyFont="1" applyFill="1" applyBorder="1" applyAlignment="1">
      <alignment horizontal="center" vertical="top" wrapText="1"/>
    </xf>
    <xf numFmtId="165" fontId="3" fillId="0" borderId="1" xfId="3524" applyNumberFormat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39" fillId="0" borderId="1" xfId="4206" applyFont="1" applyBorder="1" applyAlignment="1" applyProtection="1">
      <alignment horizontal="left" vertical="top" wrapText="1"/>
    </xf>
    <xf numFmtId="0" fontId="30" fillId="0" borderId="4" xfId="0" applyFont="1" applyBorder="1" applyAlignment="1">
      <alignment horizontal="left" vertical="top" wrapText="1"/>
    </xf>
    <xf numFmtId="0" fontId="38" fillId="2" borderId="1" xfId="0" quotePrefix="1" applyFont="1" applyFill="1" applyBorder="1" applyAlignment="1">
      <alignment horizontal="left" vertical="top" wrapText="1"/>
    </xf>
    <xf numFmtId="0" fontId="38" fillId="2" borderId="4" xfId="0" quotePrefix="1" applyFont="1" applyFill="1" applyBorder="1" applyAlignment="1">
      <alignment horizontal="left" vertical="top" wrapText="1"/>
    </xf>
    <xf numFmtId="0" fontId="24" fillId="0" borderId="4" xfId="0" applyFont="1" applyFill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24" fillId="5" borderId="1" xfId="0" applyFont="1" applyFill="1" applyBorder="1" applyAlignment="1">
      <alignment horizontal="center" vertical="top" wrapText="1"/>
    </xf>
    <xf numFmtId="0" fontId="32" fillId="5" borderId="1" xfId="0" applyFont="1" applyFill="1" applyBorder="1" applyAlignment="1">
      <alignment horizontal="center" vertical="top" wrapText="1"/>
    </xf>
    <xf numFmtId="0" fontId="24" fillId="5" borderId="7" xfId="0" applyFont="1" applyFill="1" applyBorder="1" applyAlignment="1">
      <alignment horizontal="center" vertical="top" wrapText="1"/>
    </xf>
    <xf numFmtId="0" fontId="24" fillId="5" borderId="8" xfId="0" applyFont="1" applyFill="1" applyBorder="1" applyAlignment="1">
      <alignment horizontal="center" vertical="top" wrapText="1"/>
    </xf>
    <xf numFmtId="0" fontId="24" fillId="5" borderId="2" xfId="0" applyFont="1" applyFill="1" applyBorder="1" applyAlignment="1">
      <alignment horizontal="center" vertical="top" wrapText="1"/>
    </xf>
    <xf numFmtId="0" fontId="24" fillId="5" borderId="3" xfId="0" applyFont="1" applyFill="1" applyBorder="1" applyAlignment="1">
      <alignment horizontal="center" vertical="top" wrapText="1"/>
    </xf>
    <xf numFmtId="0" fontId="24" fillId="5" borderId="1" xfId="0" applyFont="1" applyFill="1" applyBorder="1" applyAlignment="1">
      <alignment horizontal="left" vertical="top" wrapText="1"/>
    </xf>
    <xf numFmtId="0" fontId="7" fillId="5" borderId="3" xfId="0" applyFont="1" applyFill="1" applyBorder="1" applyAlignment="1">
      <alignment horizontal="center" vertical="top" wrapText="1"/>
    </xf>
  </cellXfs>
  <cellStyles count="4208">
    <cellStyle name="20% - Акцент1 2" xfId="3537"/>
    <cellStyle name="20% - Акцент1 3" xfId="3578"/>
    <cellStyle name="20% - Акцент1 4" xfId="3619"/>
    <cellStyle name="20% - Акцент1 5" xfId="3660"/>
    <cellStyle name="20% - Акцент2 2" xfId="3538"/>
    <cellStyle name="20% - Акцент2 3" xfId="3579"/>
    <cellStyle name="20% - Акцент2 4" xfId="3620"/>
    <cellStyle name="20% - Акцент2 5" xfId="3661"/>
    <cellStyle name="20% - Акцент3 2" xfId="3539"/>
    <cellStyle name="20% - Акцент3 3" xfId="3580"/>
    <cellStyle name="20% - Акцент3 4" xfId="3621"/>
    <cellStyle name="20% - Акцент3 5" xfId="3662"/>
    <cellStyle name="20% - Акцент4 2" xfId="3540"/>
    <cellStyle name="20% - Акцент4 3" xfId="3581"/>
    <cellStyle name="20% - Акцент4 4" xfId="3622"/>
    <cellStyle name="20% - Акцент4 5" xfId="3663"/>
    <cellStyle name="20% - Акцент5 2" xfId="3541"/>
    <cellStyle name="20% - Акцент5 3" xfId="3582"/>
    <cellStyle name="20% - Акцент5 4" xfId="3623"/>
    <cellStyle name="20% - Акцент5 5" xfId="3664"/>
    <cellStyle name="20% - Акцент6 2" xfId="3542"/>
    <cellStyle name="20% - Акцент6 3" xfId="3583"/>
    <cellStyle name="20% - Акцент6 4" xfId="3624"/>
    <cellStyle name="20% - Акцент6 5" xfId="3665"/>
    <cellStyle name="40% - Акцент1 2" xfId="3543"/>
    <cellStyle name="40% - Акцент1 3" xfId="3584"/>
    <cellStyle name="40% - Акцент1 4" xfId="3625"/>
    <cellStyle name="40% - Акцент1 5" xfId="3666"/>
    <cellStyle name="40% - Акцент2 2" xfId="3544"/>
    <cellStyle name="40% - Акцент2 3" xfId="3585"/>
    <cellStyle name="40% - Акцент2 4" xfId="3626"/>
    <cellStyle name="40% - Акцент2 5" xfId="3667"/>
    <cellStyle name="40% - Акцент3 2" xfId="3545"/>
    <cellStyle name="40% - Акцент3 3" xfId="3586"/>
    <cellStyle name="40% - Акцент3 4" xfId="3627"/>
    <cellStyle name="40% - Акцент3 5" xfId="3668"/>
    <cellStyle name="40% - Акцент4 2" xfId="3546"/>
    <cellStyle name="40% - Акцент4 3" xfId="3587"/>
    <cellStyle name="40% - Акцент4 4" xfId="3628"/>
    <cellStyle name="40% - Акцент4 5" xfId="3669"/>
    <cellStyle name="40% - Акцент5 2" xfId="3547"/>
    <cellStyle name="40% - Акцент5 3" xfId="3588"/>
    <cellStyle name="40% - Акцент5 4" xfId="3629"/>
    <cellStyle name="40% - Акцент5 5" xfId="3670"/>
    <cellStyle name="40% - Акцент6 2" xfId="3548"/>
    <cellStyle name="40% - Акцент6 3" xfId="3589"/>
    <cellStyle name="40% - Акцент6 4" xfId="3630"/>
    <cellStyle name="40% - Акцент6 5" xfId="3671"/>
    <cellStyle name="60% - Акцент1 2" xfId="3549"/>
    <cellStyle name="60% - Акцент1 3" xfId="3590"/>
    <cellStyle name="60% - Акцент1 4" xfId="3631"/>
    <cellStyle name="60% - Акцент1 5" xfId="3672"/>
    <cellStyle name="60% - Акцент2 2" xfId="3550"/>
    <cellStyle name="60% - Акцент2 3" xfId="3591"/>
    <cellStyle name="60% - Акцент2 4" xfId="3632"/>
    <cellStyle name="60% - Акцент2 5" xfId="3673"/>
    <cellStyle name="60% - Акцент3 2" xfId="3551"/>
    <cellStyle name="60% - Акцент3 3" xfId="3592"/>
    <cellStyle name="60% - Акцент3 4" xfId="3633"/>
    <cellStyle name="60% - Акцент3 5" xfId="3674"/>
    <cellStyle name="60% - Акцент4 2" xfId="3552"/>
    <cellStyle name="60% - Акцент4 3" xfId="3593"/>
    <cellStyle name="60% - Акцент4 4" xfId="3634"/>
    <cellStyle name="60% - Акцент4 5" xfId="3675"/>
    <cellStyle name="60% - Акцент5 2" xfId="3553"/>
    <cellStyle name="60% - Акцент5 3" xfId="3594"/>
    <cellStyle name="60% - Акцент5 4" xfId="3635"/>
    <cellStyle name="60% - Акцент5 5" xfId="3676"/>
    <cellStyle name="60% - Акцент6 2" xfId="3554"/>
    <cellStyle name="60% - Акцент6 3" xfId="3595"/>
    <cellStyle name="60% - Акцент6 4" xfId="3636"/>
    <cellStyle name="60% - Акцент6 5" xfId="3677"/>
    <cellStyle name="Акцент1 2" xfId="3555"/>
    <cellStyle name="Акцент1 3" xfId="3596"/>
    <cellStyle name="Акцент1 4" xfId="3637"/>
    <cellStyle name="Акцент1 5" xfId="3678"/>
    <cellStyle name="Акцент2 2" xfId="3556"/>
    <cellStyle name="Акцент2 3" xfId="3597"/>
    <cellStyle name="Акцент2 4" xfId="3638"/>
    <cellStyle name="Акцент2 5" xfId="3679"/>
    <cellStyle name="Акцент3 2" xfId="3557"/>
    <cellStyle name="Акцент3 3" xfId="3598"/>
    <cellStyle name="Акцент3 4" xfId="3639"/>
    <cellStyle name="Акцент3 5" xfId="3680"/>
    <cellStyle name="Акцент4 2" xfId="3558"/>
    <cellStyle name="Акцент4 3" xfId="3599"/>
    <cellStyle name="Акцент4 4" xfId="3640"/>
    <cellStyle name="Акцент4 5" xfId="3681"/>
    <cellStyle name="Акцент5 2" xfId="3559"/>
    <cellStyle name="Акцент5 3" xfId="3600"/>
    <cellStyle name="Акцент5 4" xfId="3641"/>
    <cellStyle name="Акцент5 5" xfId="3682"/>
    <cellStyle name="Акцент6 2" xfId="3560"/>
    <cellStyle name="Акцент6 3" xfId="3601"/>
    <cellStyle name="Акцент6 4" xfId="3642"/>
    <cellStyle name="Акцент6 5" xfId="3683"/>
    <cellStyle name="Ввод  2" xfId="3561"/>
    <cellStyle name="Ввод  3" xfId="3602"/>
    <cellStyle name="Ввод  4" xfId="3643"/>
    <cellStyle name="Ввод  5" xfId="3684"/>
    <cellStyle name="Вывод 2" xfId="3562"/>
    <cellStyle name="Вывод 3" xfId="3603"/>
    <cellStyle name="Вывод 4" xfId="3644"/>
    <cellStyle name="Вывод 5" xfId="3685"/>
    <cellStyle name="Вычисление 2" xfId="3563"/>
    <cellStyle name="Вычисление 3" xfId="3604"/>
    <cellStyle name="Вычисление 4" xfId="3645"/>
    <cellStyle name="Вычисление 5" xfId="3686"/>
    <cellStyle name="Гиперссылка 2" xfId="4206"/>
    <cellStyle name="Заголовок 1 2" xfId="3564"/>
    <cellStyle name="Заголовок 1 3" xfId="3605"/>
    <cellStyle name="Заголовок 1 4" xfId="3646"/>
    <cellStyle name="Заголовок 1 5" xfId="3687"/>
    <cellStyle name="Заголовок 2 2" xfId="3565"/>
    <cellStyle name="Заголовок 2 3" xfId="3606"/>
    <cellStyle name="Заголовок 2 4" xfId="3647"/>
    <cellStyle name="Заголовок 2 5" xfId="3688"/>
    <cellStyle name="Заголовок 3 2" xfId="3566"/>
    <cellStyle name="Заголовок 3 3" xfId="3607"/>
    <cellStyle name="Заголовок 3 4" xfId="3648"/>
    <cellStyle name="Заголовок 3 5" xfId="3689"/>
    <cellStyle name="Заголовок 4 2" xfId="3567"/>
    <cellStyle name="Заголовок 4 3" xfId="3608"/>
    <cellStyle name="Заголовок 4 4" xfId="3649"/>
    <cellStyle name="Заголовок 4 5" xfId="3690"/>
    <cellStyle name="ЗаголовокТаблицы" xfId="4203"/>
    <cellStyle name="Итог 2" xfId="3568"/>
    <cellStyle name="Итог 3" xfId="3609"/>
    <cellStyle name="Итог 4" xfId="3650"/>
    <cellStyle name="Итог 5" xfId="3691"/>
    <cellStyle name="Контрольная ячейка 2" xfId="3569"/>
    <cellStyle name="Контрольная ячейка 3" xfId="3610"/>
    <cellStyle name="Контрольная ячейка 4" xfId="3651"/>
    <cellStyle name="Контрольная ячейка 5" xfId="3692"/>
    <cellStyle name="Название 2" xfId="3570"/>
    <cellStyle name="Название 3" xfId="3611"/>
    <cellStyle name="Название 4" xfId="3652"/>
    <cellStyle name="Название 5" xfId="3693"/>
    <cellStyle name="Нейтральный 2" xfId="3571"/>
    <cellStyle name="Нейтральный 3" xfId="3612"/>
    <cellStyle name="Нейтральный 4" xfId="3653"/>
    <cellStyle name="Нейтральный 5" xfId="3694"/>
    <cellStyle name="Обычный" xfId="0" builtinId="0"/>
    <cellStyle name="Обычный 10" xfId="1"/>
    <cellStyle name="Обычный 10 2" xfId="2"/>
    <cellStyle name="Обычный 100 10" xfId="3"/>
    <cellStyle name="Обычный 100 2" xfId="4"/>
    <cellStyle name="Обычный 100 3" xfId="5"/>
    <cellStyle name="Обычный 100 4" xfId="6"/>
    <cellStyle name="Обычный 100 5" xfId="7"/>
    <cellStyle name="Обычный 100 6" xfId="8"/>
    <cellStyle name="Обычный 100 7" xfId="9"/>
    <cellStyle name="Обычный 100 8" xfId="10"/>
    <cellStyle name="Обычный 100 9" xfId="11"/>
    <cellStyle name="Обычный 101 10" xfId="12"/>
    <cellStyle name="Обычный 101 2" xfId="13"/>
    <cellStyle name="Обычный 101 3" xfId="14"/>
    <cellStyle name="Обычный 101 4" xfId="15"/>
    <cellStyle name="Обычный 101 5" xfId="16"/>
    <cellStyle name="Обычный 101 6" xfId="17"/>
    <cellStyle name="Обычный 101 7" xfId="18"/>
    <cellStyle name="Обычный 101 8" xfId="19"/>
    <cellStyle name="Обычный 101 9" xfId="20"/>
    <cellStyle name="Обычный 102 10" xfId="21"/>
    <cellStyle name="Обычный 102 2" xfId="22"/>
    <cellStyle name="Обычный 102 3" xfId="23"/>
    <cellStyle name="Обычный 102 4" xfId="24"/>
    <cellStyle name="Обычный 102 5" xfId="25"/>
    <cellStyle name="Обычный 102 6" xfId="26"/>
    <cellStyle name="Обычный 102 7" xfId="27"/>
    <cellStyle name="Обычный 102 8" xfId="28"/>
    <cellStyle name="Обычный 102 9" xfId="29"/>
    <cellStyle name="Обычный 103 10" xfId="30"/>
    <cellStyle name="Обычный 103 2" xfId="31"/>
    <cellStyle name="Обычный 103 3" xfId="32"/>
    <cellStyle name="Обычный 103 4" xfId="33"/>
    <cellStyle name="Обычный 103 5" xfId="34"/>
    <cellStyle name="Обычный 103 6" xfId="35"/>
    <cellStyle name="Обычный 103 7" xfId="36"/>
    <cellStyle name="Обычный 103 8" xfId="37"/>
    <cellStyle name="Обычный 103 9" xfId="38"/>
    <cellStyle name="Обычный 104 10" xfId="39"/>
    <cellStyle name="Обычный 104 2" xfId="40"/>
    <cellStyle name="Обычный 104 3" xfId="41"/>
    <cellStyle name="Обычный 104 4" xfId="42"/>
    <cellStyle name="Обычный 104 5" xfId="43"/>
    <cellStyle name="Обычный 104 6" xfId="44"/>
    <cellStyle name="Обычный 104 7" xfId="45"/>
    <cellStyle name="Обычный 104 8" xfId="46"/>
    <cellStyle name="Обычный 104 9" xfId="47"/>
    <cellStyle name="Обычный 105 10" xfId="48"/>
    <cellStyle name="Обычный 105 2" xfId="49"/>
    <cellStyle name="Обычный 105 3" xfId="50"/>
    <cellStyle name="Обычный 105 4" xfId="51"/>
    <cellStyle name="Обычный 105 5" xfId="52"/>
    <cellStyle name="Обычный 105 6" xfId="53"/>
    <cellStyle name="Обычный 105 7" xfId="54"/>
    <cellStyle name="Обычный 105 8" xfId="55"/>
    <cellStyle name="Обычный 105 9" xfId="56"/>
    <cellStyle name="Обычный 106 10" xfId="57"/>
    <cellStyle name="Обычный 106 2" xfId="58"/>
    <cellStyle name="Обычный 106 3" xfId="59"/>
    <cellStyle name="Обычный 106 4" xfId="60"/>
    <cellStyle name="Обычный 106 5" xfId="61"/>
    <cellStyle name="Обычный 106 6" xfId="62"/>
    <cellStyle name="Обычный 106 7" xfId="63"/>
    <cellStyle name="Обычный 106 8" xfId="64"/>
    <cellStyle name="Обычный 106 9" xfId="65"/>
    <cellStyle name="Обычный 107 10" xfId="66"/>
    <cellStyle name="Обычный 107 2" xfId="67"/>
    <cellStyle name="Обычный 107 3" xfId="68"/>
    <cellStyle name="Обычный 107 4" xfId="69"/>
    <cellStyle name="Обычный 107 5" xfId="70"/>
    <cellStyle name="Обычный 107 6" xfId="71"/>
    <cellStyle name="Обычный 107 7" xfId="72"/>
    <cellStyle name="Обычный 107 8" xfId="73"/>
    <cellStyle name="Обычный 107 9" xfId="74"/>
    <cellStyle name="Обычный 108 10" xfId="75"/>
    <cellStyle name="Обычный 108 2" xfId="76"/>
    <cellStyle name="Обычный 108 3" xfId="77"/>
    <cellStyle name="Обычный 108 4" xfId="78"/>
    <cellStyle name="Обычный 108 5" xfId="79"/>
    <cellStyle name="Обычный 108 6" xfId="80"/>
    <cellStyle name="Обычный 108 7" xfId="81"/>
    <cellStyle name="Обычный 108 8" xfId="82"/>
    <cellStyle name="Обычный 108 9" xfId="83"/>
    <cellStyle name="Обычный 109 10" xfId="84"/>
    <cellStyle name="Обычный 109 2" xfId="85"/>
    <cellStyle name="Обычный 109 3" xfId="86"/>
    <cellStyle name="Обычный 109 4" xfId="87"/>
    <cellStyle name="Обычный 109 5" xfId="88"/>
    <cellStyle name="Обычный 109 6" xfId="89"/>
    <cellStyle name="Обычный 109 7" xfId="90"/>
    <cellStyle name="Обычный 109 8" xfId="91"/>
    <cellStyle name="Обычный 109 9" xfId="92"/>
    <cellStyle name="Обычный 11" xfId="93"/>
    <cellStyle name="Обычный 110 10" xfId="94"/>
    <cellStyle name="Обычный 110 2" xfId="95"/>
    <cellStyle name="Обычный 110 3" xfId="96"/>
    <cellStyle name="Обычный 110 4" xfId="97"/>
    <cellStyle name="Обычный 110 5" xfId="98"/>
    <cellStyle name="Обычный 110 6" xfId="99"/>
    <cellStyle name="Обычный 110 7" xfId="100"/>
    <cellStyle name="Обычный 110 8" xfId="101"/>
    <cellStyle name="Обычный 110 9" xfId="102"/>
    <cellStyle name="Обычный 112 10" xfId="103"/>
    <cellStyle name="Обычный 112 2" xfId="104"/>
    <cellStyle name="Обычный 112 3" xfId="105"/>
    <cellStyle name="Обычный 112 4" xfId="106"/>
    <cellStyle name="Обычный 112 5" xfId="107"/>
    <cellStyle name="Обычный 112 6" xfId="108"/>
    <cellStyle name="Обычный 112 7" xfId="109"/>
    <cellStyle name="Обычный 112 8" xfId="110"/>
    <cellStyle name="Обычный 112 9" xfId="111"/>
    <cellStyle name="Обычный 113 10" xfId="112"/>
    <cellStyle name="Обычный 113 2" xfId="113"/>
    <cellStyle name="Обычный 113 3" xfId="114"/>
    <cellStyle name="Обычный 113 4" xfId="115"/>
    <cellStyle name="Обычный 113 5" xfId="116"/>
    <cellStyle name="Обычный 113 6" xfId="117"/>
    <cellStyle name="Обычный 113 7" xfId="118"/>
    <cellStyle name="Обычный 113 8" xfId="119"/>
    <cellStyle name="Обычный 113 9" xfId="120"/>
    <cellStyle name="Обычный 114 10" xfId="121"/>
    <cellStyle name="Обычный 114 2" xfId="122"/>
    <cellStyle name="Обычный 114 3" xfId="123"/>
    <cellStyle name="Обычный 114 4" xfId="124"/>
    <cellStyle name="Обычный 114 5" xfId="125"/>
    <cellStyle name="Обычный 114 6" xfId="126"/>
    <cellStyle name="Обычный 114 7" xfId="127"/>
    <cellStyle name="Обычный 114 8" xfId="128"/>
    <cellStyle name="Обычный 114 9" xfId="129"/>
    <cellStyle name="Обычный 115 10" xfId="130"/>
    <cellStyle name="Обычный 115 2" xfId="131"/>
    <cellStyle name="Обычный 115 3" xfId="132"/>
    <cellStyle name="Обычный 115 4" xfId="133"/>
    <cellStyle name="Обычный 115 5" xfId="134"/>
    <cellStyle name="Обычный 115 6" xfId="135"/>
    <cellStyle name="Обычный 115 7" xfId="136"/>
    <cellStyle name="Обычный 115 8" xfId="137"/>
    <cellStyle name="Обычный 115 9" xfId="138"/>
    <cellStyle name="Обычный 116 10" xfId="139"/>
    <cellStyle name="Обычный 116 2" xfId="140"/>
    <cellStyle name="Обычный 116 3" xfId="141"/>
    <cellStyle name="Обычный 116 4" xfId="142"/>
    <cellStyle name="Обычный 116 5" xfId="143"/>
    <cellStyle name="Обычный 116 6" xfId="144"/>
    <cellStyle name="Обычный 116 7" xfId="145"/>
    <cellStyle name="Обычный 116 8" xfId="146"/>
    <cellStyle name="Обычный 116 9" xfId="147"/>
    <cellStyle name="Обычный 117 10" xfId="148"/>
    <cellStyle name="Обычный 117 2" xfId="149"/>
    <cellStyle name="Обычный 117 3" xfId="150"/>
    <cellStyle name="Обычный 117 4" xfId="151"/>
    <cellStyle name="Обычный 117 5" xfId="152"/>
    <cellStyle name="Обычный 117 6" xfId="153"/>
    <cellStyle name="Обычный 117 7" xfId="154"/>
    <cellStyle name="Обычный 117 8" xfId="155"/>
    <cellStyle name="Обычный 117 9" xfId="156"/>
    <cellStyle name="Обычный 118 10" xfId="157"/>
    <cellStyle name="Обычный 118 2" xfId="158"/>
    <cellStyle name="Обычный 118 3" xfId="159"/>
    <cellStyle name="Обычный 118 4" xfId="160"/>
    <cellStyle name="Обычный 118 5" xfId="161"/>
    <cellStyle name="Обычный 118 6" xfId="162"/>
    <cellStyle name="Обычный 118 7" xfId="163"/>
    <cellStyle name="Обычный 118 8" xfId="164"/>
    <cellStyle name="Обычный 118 9" xfId="165"/>
    <cellStyle name="Обычный 119 10" xfId="166"/>
    <cellStyle name="Обычный 119 2" xfId="167"/>
    <cellStyle name="Обычный 119 3" xfId="168"/>
    <cellStyle name="Обычный 119 4" xfId="169"/>
    <cellStyle name="Обычный 119 5" xfId="170"/>
    <cellStyle name="Обычный 119 6" xfId="171"/>
    <cellStyle name="Обычный 119 7" xfId="172"/>
    <cellStyle name="Обычный 119 8" xfId="173"/>
    <cellStyle name="Обычный 119 9" xfId="174"/>
    <cellStyle name="Обычный 12 10" xfId="175"/>
    <cellStyle name="Обычный 12 2" xfId="176"/>
    <cellStyle name="Обычный 12 3" xfId="177"/>
    <cellStyle name="Обычный 12 4" xfId="178"/>
    <cellStyle name="Обычный 12 5" xfId="179"/>
    <cellStyle name="Обычный 12 6" xfId="180"/>
    <cellStyle name="Обычный 12 7" xfId="181"/>
    <cellStyle name="Обычный 12 8" xfId="182"/>
    <cellStyle name="Обычный 12 9" xfId="183"/>
    <cellStyle name="Обычный 120 10" xfId="184"/>
    <cellStyle name="Обычный 120 2" xfId="185"/>
    <cellStyle name="Обычный 120 3" xfId="186"/>
    <cellStyle name="Обычный 120 4" xfId="187"/>
    <cellStyle name="Обычный 120 5" xfId="188"/>
    <cellStyle name="Обычный 120 6" xfId="189"/>
    <cellStyle name="Обычный 120 7" xfId="190"/>
    <cellStyle name="Обычный 120 8" xfId="191"/>
    <cellStyle name="Обычный 120 9" xfId="192"/>
    <cellStyle name="Обычный 121 10" xfId="193"/>
    <cellStyle name="Обычный 121 2" xfId="194"/>
    <cellStyle name="Обычный 121 3" xfId="195"/>
    <cellStyle name="Обычный 121 4" xfId="196"/>
    <cellStyle name="Обычный 121 5" xfId="197"/>
    <cellStyle name="Обычный 121 6" xfId="198"/>
    <cellStyle name="Обычный 121 7" xfId="199"/>
    <cellStyle name="Обычный 121 8" xfId="200"/>
    <cellStyle name="Обычный 121 9" xfId="201"/>
    <cellStyle name="Обычный 122 10" xfId="202"/>
    <cellStyle name="Обычный 122 2" xfId="203"/>
    <cellStyle name="Обычный 122 3" xfId="204"/>
    <cellStyle name="Обычный 122 4" xfId="205"/>
    <cellStyle name="Обычный 122 5" xfId="206"/>
    <cellStyle name="Обычный 122 6" xfId="207"/>
    <cellStyle name="Обычный 122 7" xfId="208"/>
    <cellStyle name="Обычный 122 8" xfId="209"/>
    <cellStyle name="Обычный 122 9" xfId="210"/>
    <cellStyle name="Обычный 123 10" xfId="211"/>
    <cellStyle name="Обычный 123 2" xfId="212"/>
    <cellStyle name="Обычный 123 3" xfId="213"/>
    <cellStyle name="Обычный 123 4" xfId="214"/>
    <cellStyle name="Обычный 123 5" xfId="215"/>
    <cellStyle name="Обычный 123 6" xfId="216"/>
    <cellStyle name="Обычный 123 7" xfId="217"/>
    <cellStyle name="Обычный 123 8" xfId="218"/>
    <cellStyle name="Обычный 123 9" xfId="219"/>
    <cellStyle name="Обычный 124 10" xfId="220"/>
    <cellStyle name="Обычный 124 2" xfId="221"/>
    <cellStyle name="Обычный 124 3" xfId="222"/>
    <cellStyle name="Обычный 124 4" xfId="223"/>
    <cellStyle name="Обычный 124 5" xfId="224"/>
    <cellStyle name="Обычный 124 6" xfId="225"/>
    <cellStyle name="Обычный 124 7" xfId="226"/>
    <cellStyle name="Обычный 124 8" xfId="227"/>
    <cellStyle name="Обычный 124 9" xfId="228"/>
    <cellStyle name="Обычный 125 10" xfId="229"/>
    <cellStyle name="Обычный 125 2" xfId="230"/>
    <cellStyle name="Обычный 125 3" xfId="231"/>
    <cellStyle name="Обычный 125 4" xfId="232"/>
    <cellStyle name="Обычный 125 5" xfId="233"/>
    <cellStyle name="Обычный 125 6" xfId="234"/>
    <cellStyle name="Обычный 125 7" xfId="235"/>
    <cellStyle name="Обычный 125 8" xfId="236"/>
    <cellStyle name="Обычный 125 9" xfId="237"/>
    <cellStyle name="Обычный 126 10" xfId="238"/>
    <cellStyle name="Обычный 126 2" xfId="239"/>
    <cellStyle name="Обычный 126 3" xfId="240"/>
    <cellStyle name="Обычный 126 4" xfId="241"/>
    <cellStyle name="Обычный 126 5" xfId="242"/>
    <cellStyle name="Обычный 126 6" xfId="243"/>
    <cellStyle name="Обычный 126 7" xfId="244"/>
    <cellStyle name="Обычный 126 8" xfId="245"/>
    <cellStyle name="Обычный 126 9" xfId="246"/>
    <cellStyle name="Обычный 127 10" xfId="247"/>
    <cellStyle name="Обычный 127 2" xfId="248"/>
    <cellStyle name="Обычный 127 3" xfId="249"/>
    <cellStyle name="Обычный 127 4" xfId="250"/>
    <cellStyle name="Обычный 127 5" xfId="251"/>
    <cellStyle name="Обычный 127 6" xfId="252"/>
    <cellStyle name="Обычный 127 7" xfId="253"/>
    <cellStyle name="Обычный 127 8" xfId="254"/>
    <cellStyle name="Обычный 127 9" xfId="255"/>
    <cellStyle name="Обычный 128 10" xfId="256"/>
    <cellStyle name="Обычный 128 2" xfId="257"/>
    <cellStyle name="Обычный 128 3" xfId="258"/>
    <cellStyle name="Обычный 128 4" xfId="259"/>
    <cellStyle name="Обычный 128 5" xfId="260"/>
    <cellStyle name="Обычный 128 6" xfId="261"/>
    <cellStyle name="Обычный 128 7" xfId="262"/>
    <cellStyle name="Обычный 128 8" xfId="263"/>
    <cellStyle name="Обычный 128 9" xfId="264"/>
    <cellStyle name="Обычный 129 10" xfId="265"/>
    <cellStyle name="Обычный 129 2" xfId="266"/>
    <cellStyle name="Обычный 129 3" xfId="267"/>
    <cellStyle name="Обычный 129 4" xfId="268"/>
    <cellStyle name="Обычный 129 5" xfId="269"/>
    <cellStyle name="Обычный 129 6" xfId="270"/>
    <cellStyle name="Обычный 129 7" xfId="271"/>
    <cellStyle name="Обычный 129 8" xfId="272"/>
    <cellStyle name="Обычный 129 9" xfId="273"/>
    <cellStyle name="Обычный 13 10" xfId="274"/>
    <cellStyle name="Обычный 13 2" xfId="275"/>
    <cellStyle name="Обычный 13 3" xfId="276"/>
    <cellStyle name="Обычный 13 4" xfId="277"/>
    <cellStyle name="Обычный 13 5" xfId="278"/>
    <cellStyle name="Обычный 13 6" xfId="279"/>
    <cellStyle name="Обычный 13 7" xfId="280"/>
    <cellStyle name="Обычный 13 8" xfId="281"/>
    <cellStyle name="Обычный 13 9" xfId="282"/>
    <cellStyle name="Обычный 130 10" xfId="283"/>
    <cellStyle name="Обычный 130 2" xfId="284"/>
    <cellStyle name="Обычный 130 3" xfId="285"/>
    <cellStyle name="Обычный 130 4" xfId="286"/>
    <cellStyle name="Обычный 130 5" xfId="287"/>
    <cellStyle name="Обычный 130 6" xfId="288"/>
    <cellStyle name="Обычный 130 7" xfId="289"/>
    <cellStyle name="Обычный 130 8" xfId="290"/>
    <cellStyle name="Обычный 130 9" xfId="291"/>
    <cellStyle name="Обычный 132 10" xfId="292"/>
    <cellStyle name="Обычный 132 2" xfId="293"/>
    <cellStyle name="Обычный 132 3" xfId="294"/>
    <cellStyle name="Обычный 132 4" xfId="295"/>
    <cellStyle name="Обычный 132 5" xfId="296"/>
    <cellStyle name="Обычный 132 6" xfId="297"/>
    <cellStyle name="Обычный 132 7" xfId="298"/>
    <cellStyle name="Обычный 132 8" xfId="299"/>
    <cellStyle name="Обычный 132 9" xfId="300"/>
    <cellStyle name="Обычный 133 10" xfId="301"/>
    <cellStyle name="Обычный 133 2" xfId="302"/>
    <cellStyle name="Обычный 133 3" xfId="303"/>
    <cellStyle name="Обычный 133 4" xfId="304"/>
    <cellStyle name="Обычный 133 5" xfId="305"/>
    <cellStyle name="Обычный 133 6" xfId="306"/>
    <cellStyle name="Обычный 133 7" xfId="307"/>
    <cellStyle name="Обычный 133 8" xfId="308"/>
    <cellStyle name="Обычный 133 9" xfId="309"/>
    <cellStyle name="Обычный 134 10" xfId="310"/>
    <cellStyle name="Обычный 134 2" xfId="311"/>
    <cellStyle name="Обычный 134 3" xfId="312"/>
    <cellStyle name="Обычный 134 4" xfId="313"/>
    <cellStyle name="Обычный 134 5" xfId="314"/>
    <cellStyle name="Обычный 134 6" xfId="315"/>
    <cellStyle name="Обычный 134 7" xfId="316"/>
    <cellStyle name="Обычный 134 8" xfId="317"/>
    <cellStyle name="Обычный 134 9" xfId="318"/>
    <cellStyle name="Обычный 135 10" xfId="319"/>
    <cellStyle name="Обычный 135 2" xfId="320"/>
    <cellStyle name="Обычный 135 3" xfId="321"/>
    <cellStyle name="Обычный 135 4" xfId="322"/>
    <cellStyle name="Обычный 135 5" xfId="323"/>
    <cellStyle name="Обычный 135 6" xfId="324"/>
    <cellStyle name="Обычный 135 7" xfId="325"/>
    <cellStyle name="Обычный 135 8" xfId="326"/>
    <cellStyle name="Обычный 135 9" xfId="327"/>
    <cellStyle name="Обычный 14 10" xfId="328"/>
    <cellStyle name="Обычный 14 2" xfId="329"/>
    <cellStyle name="Обычный 14 3" xfId="330"/>
    <cellStyle name="Обычный 14 4" xfId="331"/>
    <cellStyle name="Обычный 14 5" xfId="332"/>
    <cellStyle name="Обычный 14 6" xfId="333"/>
    <cellStyle name="Обычный 14 7" xfId="334"/>
    <cellStyle name="Обычный 14 8" xfId="335"/>
    <cellStyle name="Обычный 14 9" xfId="336"/>
    <cellStyle name="Обычный 15 10" xfId="337"/>
    <cellStyle name="Обычный 15 2" xfId="338"/>
    <cellStyle name="Обычный 15 3" xfId="339"/>
    <cellStyle name="Обычный 15 4" xfId="340"/>
    <cellStyle name="Обычный 15 5" xfId="341"/>
    <cellStyle name="Обычный 15 6" xfId="342"/>
    <cellStyle name="Обычный 15 7" xfId="343"/>
    <cellStyle name="Обычный 15 8" xfId="344"/>
    <cellStyle name="Обычный 15 9" xfId="345"/>
    <cellStyle name="Обычный 16 10" xfId="346"/>
    <cellStyle name="Обычный 16 2" xfId="347"/>
    <cellStyle name="Обычный 16 3" xfId="348"/>
    <cellStyle name="Обычный 16 4" xfId="349"/>
    <cellStyle name="Обычный 16 5" xfId="350"/>
    <cellStyle name="Обычный 16 6" xfId="351"/>
    <cellStyle name="Обычный 16 7" xfId="352"/>
    <cellStyle name="Обычный 16 8" xfId="353"/>
    <cellStyle name="Обычный 16 9" xfId="354"/>
    <cellStyle name="Обычный 17 10" xfId="355"/>
    <cellStyle name="Обычный 17 2" xfId="356"/>
    <cellStyle name="Обычный 17 3" xfId="357"/>
    <cellStyle name="Обычный 17 4" xfId="358"/>
    <cellStyle name="Обычный 17 5" xfId="359"/>
    <cellStyle name="Обычный 17 6" xfId="360"/>
    <cellStyle name="Обычный 17 7" xfId="361"/>
    <cellStyle name="Обычный 17 8" xfId="362"/>
    <cellStyle name="Обычный 17 9" xfId="363"/>
    <cellStyle name="Обычный 18 10" xfId="364"/>
    <cellStyle name="Обычный 18 2" xfId="365"/>
    <cellStyle name="Обычный 18 3" xfId="366"/>
    <cellStyle name="Обычный 18 4" xfId="367"/>
    <cellStyle name="Обычный 18 5" xfId="368"/>
    <cellStyle name="Обычный 18 6" xfId="369"/>
    <cellStyle name="Обычный 18 7" xfId="370"/>
    <cellStyle name="Обычный 18 8" xfId="371"/>
    <cellStyle name="Обычный 18 9" xfId="372"/>
    <cellStyle name="Обычный 19 10" xfId="373"/>
    <cellStyle name="Обычный 19 2" xfId="374"/>
    <cellStyle name="Обычный 19 3" xfId="375"/>
    <cellStyle name="Обычный 19 4" xfId="376"/>
    <cellStyle name="Обычный 19 5" xfId="377"/>
    <cellStyle name="Обычный 19 6" xfId="378"/>
    <cellStyle name="Обычный 19 7" xfId="379"/>
    <cellStyle name="Обычный 19 8" xfId="380"/>
    <cellStyle name="Обычный 19 9" xfId="381"/>
    <cellStyle name="Обычный 2" xfId="382"/>
    <cellStyle name="Обычный 2 10" xfId="383"/>
    <cellStyle name="Обычный 2 2" xfId="384"/>
    <cellStyle name="Обычный 2 3" xfId="385"/>
    <cellStyle name="Обычный 2 4" xfId="386"/>
    <cellStyle name="Обычный 2 5" xfId="387"/>
    <cellStyle name="Обычный 2 6" xfId="388"/>
    <cellStyle name="Обычный 2 7" xfId="389"/>
    <cellStyle name="Обычный 2 8" xfId="390"/>
    <cellStyle name="Обычный 2 9" xfId="391"/>
    <cellStyle name="Обычный 20 10" xfId="392"/>
    <cellStyle name="Обычный 20 2" xfId="393"/>
    <cellStyle name="Обычный 20 3" xfId="394"/>
    <cellStyle name="Обычный 20 4" xfId="395"/>
    <cellStyle name="Обычный 20 5" xfId="396"/>
    <cellStyle name="Обычный 20 6" xfId="397"/>
    <cellStyle name="Обычный 20 7" xfId="398"/>
    <cellStyle name="Обычный 20 8" xfId="399"/>
    <cellStyle name="Обычный 20 9" xfId="400"/>
    <cellStyle name="Обычный 21 10" xfId="401"/>
    <cellStyle name="Обычный 21 2" xfId="402"/>
    <cellStyle name="Обычный 21 3" xfId="403"/>
    <cellStyle name="Обычный 21 4" xfId="404"/>
    <cellStyle name="Обычный 21 5" xfId="405"/>
    <cellStyle name="Обычный 21 6" xfId="406"/>
    <cellStyle name="Обычный 21 7" xfId="407"/>
    <cellStyle name="Обычный 21 8" xfId="408"/>
    <cellStyle name="Обычный 21 9" xfId="409"/>
    <cellStyle name="Обычный 22 10" xfId="410"/>
    <cellStyle name="Обычный 22 2" xfId="411"/>
    <cellStyle name="Обычный 22 3" xfId="412"/>
    <cellStyle name="Обычный 22 4" xfId="413"/>
    <cellStyle name="Обычный 22 5" xfId="414"/>
    <cellStyle name="Обычный 22 6" xfId="415"/>
    <cellStyle name="Обычный 22 7" xfId="416"/>
    <cellStyle name="Обычный 22 8" xfId="417"/>
    <cellStyle name="Обычный 22 9" xfId="418"/>
    <cellStyle name="Обычный 23 10" xfId="419"/>
    <cellStyle name="Обычный 23 2" xfId="420"/>
    <cellStyle name="Обычный 23 3" xfId="421"/>
    <cellStyle name="Обычный 23 4" xfId="422"/>
    <cellStyle name="Обычный 23 5" xfId="423"/>
    <cellStyle name="Обычный 23 6" xfId="424"/>
    <cellStyle name="Обычный 23 7" xfId="425"/>
    <cellStyle name="Обычный 23 8" xfId="426"/>
    <cellStyle name="Обычный 23 9" xfId="427"/>
    <cellStyle name="Обычный 24 10" xfId="428"/>
    <cellStyle name="Обычный 24 2" xfId="429"/>
    <cellStyle name="Обычный 24 3" xfId="430"/>
    <cellStyle name="Обычный 24 4" xfId="431"/>
    <cellStyle name="Обычный 24 5" xfId="432"/>
    <cellStyle name="Обычный 24 6" xfId="433"/>
    <cellStyle name="Обычный 24 7" xfId="434"/>
    <cellStyle name="Обычный 24 8" xfId="435"/>
    <cellStyle name="Обычный 24 9" xfId="436"/>
    <cellStyle name="Обычный 25 10" xfId="437"/>
    <cellStyle name="Обычный 25 2" xfId="438"/>
    <cellStyle name="Обычный 25 3" xfId="439"/>
    <cellStyle name="Обычный 25 4" xfId="440"/>
    <cellStyle name="Обычный 25 5" xfId="441"/>
    <cellStyle name="Обычный 25 6" xfId="442"/>
    <cellStyle name="Обычный 25 7" xfId="443"/>
    <cellStyle name="Обычный 25 8" xfId="444"/>
    <cellStyle name="Обычный 25 9" xfId="445"/>
    <cellStyle name="Обычный 26 10" xfId="446"/>
    <cellStyle name="Обычный 26 2" xfId="447"/>
    <cellStyle name="Обычный 26 3" xfId="448"/>
    <cellStyle name="Обычный 26 4" xfId="449"/>
    <cellStyle name="Обычный 26 5" xfId="450"/>
    <cellStyle name="Обычный 26 6" xfId="451"/>
    <cellStyle name="Обычный 26 7" xfId="452"/>
    <cellStyle name="Обычный 26 8" xfId="453"/>
    <cellStyle name="Обычный 26 9" xfId="454"/>
    <cellStyle name="Обычный 27 10" xfId="455"/>
    <cellStyle name="Обычный 27 2" xfId="456"/>
    <cellStyle name="Обычный 27 3" xfId="457"/>
    <cellStyle name="Обычный 27 4" xfId="458"/>
    <cellStyle name="Обычный 27 5" xfId="459"/>
    <cellStyle name="Обычный 27 6" xfId="460"/>
    <cellStyle name="Обычный 27 7" xfId="461"/>
    <cellStyle name="Обычный 27 8" xfId="462"/>
    <cellStyle name="Обычный 27 9" xfId="463"/>
    <cellStyle name="Обычный 28 10" xfId="464"/>
    <cellStyle name="Обычный 28 2" xfId="465"/>
    <cellStyle name="Обычный 28 3" xfId="466"/>
    <cellStyle name="Обычный 28 4" xfId="467"/>
    <cellStyle name="Обычный 28 5" xfId="468"/>
    <cellStyle name="Обычный 28 6" xfId="469"/>
    <cellStyle name="Обычный 28 7" xfId="470"/>
    <cellStyle name="Обычный 28 8" xfId="471"/>
    <cellStyle name="Обычный 28 9" xfId="472"/>
    <cellStyle name="Обычный 29 10" xfId="473"/>
    <cellStyle name="Обычный 29 2" xfId="474"/>
    <cellStyle name="Обычный 29 3" xfId="475"/>
    <cellStyle name="Обычный 29 4" xfId="476"/>
    <cellStyle name="Обычный 29 5" xfId="477"/>
    <cellStyle name="Обычный 29 6" xfId="478"/>
    <cellStyle name="Обычный 29 7" xfId="479"/>
    <cellStyle name="Обычный 29 8" xfId="480"/>
    <cellStyle name="Обычный 29 9" xfId="481"/>
    <cellStyle name="Обычный 3" xfId="3701"/>
    <cellStyle name="Обычный 3 10" xfId="482"/>
    <cellStyle name="Обычный 3 10 10" xfId="483"/>
    <cellStyle name="Обычный 3 10 11" xfId="484"/>
    <cellStyle name="Обычный 3 10 12" xfId="485"/>
    <cellStyle name="Обычный 3 10 13" xfId="486"/>
    <cellStyle name="Обычный 3 10 14" xfId="487"/>
    <cellStyle name="Обычный 3 10 15" xfId="488"/>
    <cellStyle name="Обычный 3 10 16" xfId="489"/>
    <cellStyle name="Обычный 3 10 17" xfId="490"/>
    <cellStyle name="Обычный 3 10 18" xfId="3714"/>
    <cellStyle name="Обычный 3 10 19" xfId="4189"/>
    <cellStyle name="Обычный 3 10 2" xfId="491"/>
    <cellStyle name="Обычный 3 10 20" xfId="3706"/>
    <cellStyle name="Обычный 3 10 21" xfId="4197"/>
    <cellStyle name="Обычный 3 10 3" xfId="492"/>
    <cellStyle name="Обычный 3 10 4" xfId="493"/>
    <cellStyle name="Обычный 3 10 5" xfId="494"/>
    <cellStyle name="Обычный 3 10 6" xfId="495"/>
    <cellStyle name="Обычный 3 10 7" xfId="496"/>
    <cellStyle name="Обычный 3 10 8" xfId="497"/>
    <cellStyle name="Обычный 3 10 9" xfId="498"/>
    <cellStyle name="Обычный 3 100" xfId="499"/>
    <cellStyle name="Обычный 3 100 10" xfId="500"/>
    <cellStyle name="Обычный 3 100 11" xfId="501"/>
    <cellStyle name="Обычный 3 100 12" xfId="502"/>
    <cellStyle name="Обычный 3 100 13" xfId="503"/>
    <cellStyle name="Обычный 3 100 14" xfId="504"/>
    <cellStyle name="Обычный 3 100 15" xfId="505"/>
    <cellStyle name="Обычный 3 100 16" xfId="506"/>
    <cellStyle name="Обычный 3 100 17" xfId="507"/>
    <cellStyle name="Обычный 3 100 18" xfId="3716"/>
    <cellStyle name="Обычный 3 100 19" xfId="4187"/>
    <cellStyle name="Обычный 3 100 2" xfId="508"/>
    <cellStyle name="Обычный 3 100 20" xfId="3707"/>
    <cellStyle name="Обычный 3 100 21" xfId="4196"/>
    <cellStyle name="Обычный 3 100 3" xfId="509"/>
    <cellStyle name="Обычный 3 100 4" xfId="510"/>
    <cellStyle name="Обычный 3 100 5" xfId="511"/>
    <cellStyle name="Обычный 3 100 6" xfId="512"/>
    <cellStyle name="Обычный 3 100 7" xfId="513"/>
    <cellStyle name="Обычный 3 100 8" xfId="514"/>
    <cellStyle name="Обычный 3 100 9" xfId="515"/>
    <cellStyle name="Обычный 3 101" xfId="516"/>
    <cellStyle name="Обычный 3 101 10" xfId="517"/>
    <cellStyle name="Обычный 3 101 11" xfId="518"/>
    <cellStyle name="Обычный 3 101 12" xfId="519"/>
    <cellStyle name="Обычный 3 101 13" xfId="520"/>
    <cellStyle name="Обычный 3 101 14" xfId="521"/>
    <cellStyle name="Обычный 3 101 15" xfId="522"/>
    <cellStyle name="Обычный 3 101 16" xfId="523"/>
    <cellStyle name="Обычный 3 101 17" xfId="524"/>
    <cellStyle name="Обычный 3 101 18" xfId="3718"/>
    <cellStyle name="Обычный 3 101 19" xfId="4185"/>
    <cellStyle name="Обычный 3 101 2" xfId="525"/>
    <cellStyle name="Обычный 3 101 20" xfId="3708"/>
    <cellStyle name="Обычный 3 101 21" xfId="4195"/>
    <cellStyle name="Обычный 3 101 3" xfId="526"/>
    <cellStyle name="Обычный 3 101 4" xfId="527"/>
    <cellStyle name="Обычный 3 101 5" xfId="528"/>
    <cellStyle name="Обычный 3 101 6" xfId="529"/>
    <cellStyle name="Обычный 3 101 7" xfId="530"/>
    <cellStyle name="Обычный 3 101 8" xfId="531"/>
    <cellStyle name="Обычный 3 101 9" xfId="532"/>
    <cellStyle name="Обычный 3 102" xfId="533"/>
    <cellStyle name="Обычный 3 102 10" xfId="534"/>
    <cellStyle name="Обычный 3 102 11" xfId="535"/>
    <cellStyle name="Обычный 3 102 12" xfId="536"/>
    <cellStyle name="Обычный 3 102 13" xfId="537"/>
    <cellStyle name="Обычный 3 102 14" xfId="538"/>
    <cellStyle name="Обычный 3 102 15" xfId="539"/>
    <cellStyle name="Обычный 3 102 16" xfId="540"/>
    <cellStyle name="Обычный 3 102 17" xfId="541"/>
    <cellStyle name="Обычный 3 102 18" xfId="3720"/>
    <cellStyle name="Обычный 3 102 19" xfId="4184"/>
    <cellStyle name="Обычный 3 102 2" xfId="542"/>
    <cellStyle name="Обычный 3 102 20" xfId="3709"/>
    <cellStyle name="Обычный 3 102 21" xfId="4194"/>
    <cellStyle name="Обычный 3 102 3" xfId="543"/>
    <cellStyle name="Обычный 3 102 4" xfId="544"/>
    <cellStyle name="Обычный 3 102 5" xfId="545"/>
    <cellStyle name="Обычный 3 102 6" xfId="546"/>
    <cellStyle name="Обычный 3 102 7" xfId="547"/>
    <cellStyle name="Обычный 3 102 8" xfId="548"/>
    <cellStyle name="Обычный 3 102 9" xfId="549"/>
    <cellStyle name="Обычный 3 103" xfId="550"/>
    <cellStyle name="Обычный 3 103 10" xfId="551"/>
    <cellStyle name="Обычный 3 103 11" xfId="552"/>
    <cellStyle name="Обычный 3 103 12" xfId="553"/>
    <cellStyle name="Обычный 3 103 13" xfId="554"/>
    <cellStyle name="Обычный 3 103 14" xfId="555"/>
    <cellStyle name="Обычный 3 103 15" xfId="556"/>
    <cellStyle name="Обычный 3 103 16" xfId="557"/>
    <cellStyle name="Обычный 3 103 17" xfId="558"/>
    <cellStyle name="Обычный 3 103 18" xfId="3721"/>
    <cellStyle name="Обычный 3 103 19" xfId="4182"/>
    <cellStyle name="Обычный 3 103 2" xfId="559"/>
    <cellStyle name="Обычный 3 103 20" xfId="3710"/>
    <cellStyle name="Обычный 3 103 21" xfId="4193"/>
    <cellStyle name="Обычный 3 103 3" xfId="560"/>
    <cellStyle name="Обычный 3 103 4" xfId="561"/>
    <cellStyle name="Обычный 3 103 5" xfId="562"/>
    <cellStyle name="Обычный 3 103 6" xfId="563"/>
    <cellStyle name="Обычный 3 103 7" xfId="564"/>
    <cellStyle name="Обычный 3 103 8" xfId="565"/>
    <cellStyle name="Обычный 3 103 9" xfId="566"/>
    <cellStyle name="Обычный 3 104" xfId="567"/>
    <cellStyle name="Обычный 3 104 10" xfId="568"/>
    <cellStyle name="Обычный 3 104 11" xfId="569"/>
    <cellStyle name="Обычный 3 104 12" xfId="570"/>
    <cellStyle name="Обычный 3 104 13" xfId="571"/>
    <cellStyle name="Обычный 3 104 14" xfId="572"/>
    <cellStyle name="Обычный 3 104 15" xfId="573"/>
    <cellStyle name="Обычный 3 104 16" xfId="574"/>
    <cellStyle name="Обычный 3 104 17" xfId="575"/>
    <cellStyle name="Обычный 3 104 18" xfId="3723"/>
    <cellStyle name="Обычный 3 104 19" xfId="4180"/>
    <cellStyle name="Обычный 3 104 2" xfId="576"/>
    <cellStyle name="Обычный 3 104 20" xfId="3711"/>
    <cellStyle name="Обычный 3 104 21" xfId="4192"/>
    <cellStyle name="Обычный 3 104 3" xfId="577"/>
    <cellStyle name="Обычный 3 104 4" xfId="578"/>
    <cellStyle name="Обычный 3 104 5" xfId="579"/>
    <cellStyle name="Обычный 3 104 6" xfId="580"/>
    <cellStyle name="Обычный 3 104 7" xfId="581"/>
    <cellStyle name="Обычный 3 104 8" xfId="582"/>
    <cellStyle name="Обычный 3 104 9" xfId="583"/>
    <cellStyle name="Обычный 3 105" xfId="584"/>
    <cellStyle name="Обычный 3 105 10" xfId="585"/>
    <cellStyle name="Обычный 3 105 11" xfId="586"/>
    <cellStyle name="Обычный 3 105 12" xfId="587"/>
    <cellStyle name="Обычный 3 105 13" xfId="588"/>
    <cellStyle name="Обычный 3 105 14" xfId="589"/>
    <cellStyle name="Обычный 3 105 15" xfId="590"/>
    <cellStyle name="Обычный 3 105 16" xfId="591"/>
    <cellStyle name="Обычный 3 105 17" xfId="592"/>
    <cellStyle name="Обычный 3 105 18" xfId="3726"/>
    <cellStyle name="Обычный 3 105 19" xfId="4178"/>
    <cellStyle name="Обычный 3 105 2" xfId="593"/>
    <cellStyle name="Обычный 3 105 20" xfId="3712"/>
    <cellStyle name="Обычный 3 105 21" xfId="4191"/>
    <cellStyle name="Обычный 3 105 3" xfId="594"/>
    <cellStyle name="Обычный 3 105 4" xfId="595"/>
    <cellStyle name="Обычный 3 105 5" xfId="596"/>
    <cellStyle name="Обычный 3 105 6" xfId="597"/>
    <cellStyle name="Обычный 3 105 7" xfId="598"/>
    <cellStyle name="Обычный 3 105 8" xfId="599"/>
    <cellStyle name="Обычный 3 105 9" xfId="600"/>
    <cellStyle name="Обычный 3 106" xfId="601"/>
    <cellStyle name="Обычный 3 106 10" xfId="602"/>
    <cellStyle name="Обычный 3 106 11" xfId="603"/>
    <cellStyle name="Обычный 3 106 12" xfId="604"/>
    <cellStyle name="Обычный 3 106 13" xfId="605"/>
    <cellStyle name="Обычный 3 106 14" xfId="606"/>
    <cellStyle name="Обычный 3 106 15" xfId="607"/>
    <cellStyle name="Обычный 3 106 16" xfId="608"/>
    <cellStyle name="Обычный 3 106 17" xfId="609"/>
    <cellStyle name="Обычный 3 106 18" xfId="3728"/>
    <cellStyle name="Обычный 3 106 19" xfId="4176"/>
    <cellStyle name="Обычный 3 106 2" xfId="610"/>
    <cellStyle name="Обычный 3 106 20" xfId="3713"/>
    <cellStyle name="Обычный 3 106 21" xfId="4190"/>
    <cellStyle name="Обычный 3 106 3" xfId="611"/>
    <cellStyle name="Обычный 3 106 4" xfId="612"/>
    <cellStyle name="Обычный 3 106 5" xfId="613"/>
    <cellStyle name="Обычный 3 106 6" xfId="614"/>
    <cellStyle name="Обычный 3 106 7" xfId="615"/>
    <cellStyle name="Обычный 3 106 8" xfId="616"/>
    <cellStyle name="Обычный 3 106 9" xfId="617"/>
    <cellStyle name="Обычный 3 107" xfId="618"/>
    <cellStyle name="Обычный 3 107 10" xfId="619"/>
    <cellStyle name="Обычный 3 107 11" xfId="620"/>
    <cellStyle name="Обычный 3 107 12" xfId="621"/>
    <cellStyle name="Обычный 3 107 13" xfId="622"/>
    <cellStyle name="Обычный 3 107 14" xfId="623"/>
    <cellStyle name="Обычный 3 107 15" xfId="624"/>
    <cellStyle name="Обычный 3 107 16" xfId="625"/>
    <cellStyle name="Обычный 3 107 17" xfId="626"/>
    <cellStyle name="Обычный 3 107 18" xfId="3730"/>
    <cellStyle name="Обычный 3 107 19" xfId="4174"/>
    <cellStyle name="Обычный 3 107 2" xfId="627"/>
    <cellStyle name="Обычный 3 107 20" xfId="3715"/>
    <cellStyle name="Обычный 3 107 21" xfId="4188"/>
    <cellStyle name="Обычный 3 107 3" xfId="628"/>
    <cellStyle name="Обычный 3 107 4" xfId="629"/>
    <cellStyle name="Обычный 3 107 5" xfId="630"/>
    <cellStyle name="Обычный 3 107 6" xfId="631"/>
    <cellStyle name="Обычный 3 107 7" xfId="632"/>
    <cellStyle name="Обычный 3 107 8" xfId="633"/>
    <cellStyle name="Обычный 3 107 9" xfId="634"/>
    <cellStyle name="Обычный 3 108" xfId="635"/>
    <cellStyle name="Обычный 3 108 10" xfId="636"/>
    <cellStyle name="Обычный 3 108 11" xfId="637"/>
    <cellStyle name="Обычный 3 108 12" xfId="638"/>
    <cellStyle name="Обычный 3 108 13" xfId="639"/>
    <cellStyle name="Обычный 3 108 14" xfId="640"/>
    <cellStyle name="Обычный 3 108 15" xfId="641"/>
    <cellStyle name="Обычный 3 108 16" xfId="642"/>
    <cellStyle name="Обычный 3 108 17" xfId="643"/>
    <cellStyle name="Обычный 3 108 18" xfId="3732"/>
    <cellStyle name="Обычный 3 108 19" xfId="4172"/>
    <cellStyle name="Обычный 3 108 2" xfId="644"/>
    <cellStyle name="Обычный 3 108 20" xfId="3717"/>
    <cellStyle name="Обычный 3 108 21" xfId="4186"/>
    <cellStyle name="Обычный 3 108 3" xfId="645"/>
    <cellStyle name="Обычный 3 108 4" xfId="646"/>
    <cellStyle name="Обычный 3 108 5" xfId="647"/>
    <cellStyle name="Обычный 3 108 6" xfId="648"/>
    <cellStyle name="Обычный 3 108 7" xfId="649"/>
    <cellStyle name="Обычный 3 108 8" xfId="650"/>
    <cellStyle name="Обычный 3 108 9" xfId="651"/>
    <cellStyle name="Обычный 3 109" xfId="652"/>
    <cellStyle name="Обычный 3 109 10" xfId="653"/>
    <cellStyle name="Обычный 3 109 11" xfId="654"/>
    <cellStyle name="Обычный 3 109 12" xfId="655"/>
    <cellStyle name="Обычный 3 109 13" xfId="656"/>
    <cellStyle name="Обычный 3 109 14" xfId="657"/>
    <cellStyle name="Обычный 3 109 15" xfId="658"/>
    <cellStyle name="Обычный 3 109 16" xfId="659"/>
    <cellStyle name="Обычный 3 109 17" xfId="660"/>
    <cellStyle name="Обычный 3 109 18" xfId="3734"/>
    <cellStyle name="Обычный 3 109 19" xfId="4170"/>
    <cellStyle name="Обычный 3 109 2" xfId="661"/>
    <cellStyle name="Обычный 3 109 20" xfId="3719"/>
    <cellStyle name="Обычный 3 109 21" xfId="4183"/>
    <cellStyle name="Обычный 3 109 3" xfId="662"/>
    <cellStyle name="Обычный 3 109 4" xfId="663"/>
    <cellStyle name="Обычный 3 109 5" xfId="664"/>
    <cellStyle name="Обычный 3 109 6" xfId="665"/>
    <cellStyle name="Обычный 3 109 7" xfId="666"/>
    <cellStyle name="Обычный 3 109 8" xfId="667"/>
    <cellStyle name="Обычный 3 109 9" xfId="668"/>
    <cellStyle name="Обычный 3 11" xfId="669"/>
    <cellStyle name="Обычный 3 11 10" xfId="670"/>
    <cellStyle name="Обычный 3 11 11" xfId="671"/>
    <cellStyle name="Обычный 3 11 12" xfId="672"/>
    <cellStyle name="Обычный 3 11 13" xfId="673"/>
    <cellStyle name="Обычный 3 11 14" xfId="674"/>
    <cellStyle name="Обычный 3 11 15" xfId="675"/>
    <cellStyle name="Обычный 3 11 16" xfId="676"/>
    <cellStyle name="Обычный 3 11 17" xfId="677"/>
    <cellStyle name="Обычный 3 11 18" xfId="3736"/>
    <cellStyle name="Обычный 3 11 19" xfId="4168"/>
    <cellStyle name="Обычный 3 11 2" xfId="678"/>
    <cellStyle name="Обычный 3 11 20" xfId="3722"/>
    <cellStyle name="Обычный 3 11 21" xfId="4181"/>
    <cellStyle name="Обычный 3 11 3" xfId="679"/>
    <cellStyle name="Обычный 3 11 4" xfId="680"/>
    <cellStyle name="Обычный 3 11 5" xfId="681"/>
    <cellStyle name="Обычный 3 11 6" xfId="682"/>
    <cellStyle name="Обычный 3 11 7" xfId="683"/>
    <cellStyle name="Обычный 3 11 8" xfId="684"/>
    <cellStyle name="Обычный 3 11 9" xfId="685"/>
    <cellStyle name="Обычный 3 110" xfId="686"/>
    <cellStyle name="Обычный 3 110 10" xfId="687"/>
    <cellStyle name="Обычный 3 110 11" xfId="688"/>
    <cellStyle name="Обычный 3 110 12" xfId="689"/>
    <cellStyle name="Обычный 3 110 13" xfId="690"/>
    <cellStyle name="Обычный 3 110 14" xfId="691"/>
    <cellStyle name="Обычный 3 110 15" xfId="692"/>
    <cellStyle name="Обычный 3 110 16" xfId="693"/>
    <cellStyle name="Обычный 3 110 17" xfId="694"/>
    <cellStyle name="Обычный 3 110 18" xfId="3738"/>
    <cellStyle name="Обычный 3 110 19" xfId="4166"/>
    <cellStyle name="Обычный 3 110 2" xfId="695"/>
    <cellStyle name="Обычный 3 110 20" xfId="3724"/>
    <cellStyle name="Обычный 3 110 21" xfId="4179"/>
    <cellStyle name="Обычный 3 110 3" xfId="696"/>
    <cellStyle name="Обычный 3 110 4" xfId="697"/>
    <cellStyle name="Обычный 3 110 5" xfId="698"/>
    <cellStyle name="Обычный 3 110 6" xfId="699"/>
    <cellStyle name="Обычный 3 110 7" xfId="700"/>
    <cellStyle name="Обычный 3 110 8" xfId="701"/>
    <cellStyle name="Обычный 3 110 9" xfId="702"/>
    <cellStyle name="Обычный 3 111" xfId="703"/>
    <cellStyle name="Обычный 3 111 10" xfId="704"/>
    <cellStyle name="Обычный 3 111 11" xfId="705"/>
    <cellStyle name="Обычный 3 111 12" xfId="706"/>
    <cellStyle name="Обычный 3 111 13" xfId="707"/>
    <cellStyle name="Обычный 3 111 14" xfId="708"/>
    <cellStyle name="Обычный 3 111 15" xfId="709"/>
    <cellStyle name="Обычный 3 111 16" xfId="710"/>
    <cellStyle name="Обычный 3 111 17" xfId="711"/>
    <cellStyle name="Обычный 3 111 18" xfId="3741"/>
    <cellStyle name="Обычный 3 111 19" xfId="4163"/>
    <cellStyle name="Обычный 3 111 2" xfId="712"/>
    <cellStyle name="Обычный 3 111 20" xfId="3727"/>
    <cellStyle name="Обычный 3 111 21" xfId="4177"/>
    <cellStyle name="Обычный 3 111 3" xfId="713"/>
    <cellStyle name="Обычный 3 111 4" xfId="714"/>
    <cellStyle name="Обычный 3 111 5" xfId="715"/>
    <cellStyle name="Обычный 3 111 6" xfId="716"/>
    <cellStyle name="Обычный 3 111 7" xfId="717"/>
    <cellStyle name="Обычный 3 111 8" xfId="718"/>
    <cellStyle name="Обычный 3 111 9" xfId="719"/>
    <cellStyle name="Обычный 3 112" xfId="720"/>
    <cellStyle name="Обычный 3 112 10" xfId="721"/>
    <cellStyle name="Обычный 3 112 11" xfId="722"/>
    <cellStyle name="Обычный 3 112 12" xfId="723"/>
    <cellStyle name="Обычный 3 112 13" xfId="724"/>
    <cellStyle name="Обычный 3 112 14" xfId="725"/>
    <cellStyle name="Обычный 3 112 15" xfId="726"/>
    <cellStyle name="Обычный 3 112 16" xfId="727"/>
    <cellStyle name="Обычный 3 112 17" xfId="728"/>
    <cellStyle name="Обычный 3 112 18" xfId="3743"/>
    <cellStyle name="Обычный 3 112 19" xfId="4161"/>
    <cellStyle name="Обычный 3 112 2" xfId="729"/>
    <cellStyle name="Обычный 3 112 20" xfId="3729"/>
    <cellStyle name="Обычный 3 112 21" xfId="4175"/>
    <cellStyle name="Обычный 3 112 3" xfId="730"/>
    <cellStyle name="Обычный 3 112 4" xfId="731"/>
    <cellStyle name="Обычный 3 112 5" xfId="732"/>
    <cellStyle name="Обычный 3 112 6" xfId="733"/>
    <cellStyle name="Обычный 3 112 7" xfId="734"/>
    <cellStyle name="Обычный 3 112 8" xfId="735"/>
    <cellStyle name="Обычный 3 112 9" xfId="736"/>
    <cellStyle name="Обычный 3 113" xfId="737"/>
    <cellStyle name="Обычный 3 113 10" xfId="738"/>
    <cellStyle name="Обычный 3 113 11" xfId="739"/>
    <cellStyle name="Обычный 3 113 12" xfId="740"/>
    <cellStyle name="Обычный 3 113 13" xfId="741"/>
    <cellStyle name="Обычный 3 113 14" xfId="742"/>
    <cellStyle name="Обычный 3 113 15" xfId="743"/>
    <cellStyle name="Обычный 3 113 16" xfId="744"/>
    <cellStyle name="Обычный 3 113 17" xfId="745"/>
    <cellStyle name="Обычный 3 113 18" xfId="3745"/>
    <cellStyle name="Обычный 3 113 19" xfId="4159"/>
    <cellStyle name="Обычный 3 113 2" xfId="746"/>
    <cellStyle name="Обычный 3 113 20" xfId="3731"/>
    <cellStyle name="Обычный 3 113 21" xfId="4173"/>
    <cellStyle name="Обычный 3 113 3" xfId="747"/>
    <cellStyle name="Обычный 3 113 4" xfId="748"/>
    <cellStyle name="Обычный 3 113 5" xfId="749"/>
    <cellStyle name="Обычный 3 113 6" xfId="750"/>
    <cellStyle name="Обычный 3 113 7" xfId="751"/>
    <cellStyle name="Обычный 3 113 8" xfId="752"/>
    <cellStyle name="Обычный 3 113 9" xfId="753"/>
    <cellStyle name="Обычный 3 114" xfId="754"/>
    <cellStyle name="Обычный 3 114 10" xfId="755"/>
    <cellStyle name="Обычный 3 114 11" xfId="756"/>
    <cellStyle name="Обычный 3 114 12" xfId="757"/>
    <cellStyle name="Обычный 3 114 13" xfId="758"/>
    <cellStyle name="Обычный 3 114 14" xfId="759"/>
    <cellStyle name="Обычный 3 114 15" xfId="760"/>
    <cellStyle name="Обычный 3 114 16" xfId="761"/>
    <cellStyle name="Обычный 3 114 17" xfId="762"/>
    <cellStyle name="Обычный 3 114 18" xfId="3747"/>
    <cellStyle name="Обычный 3 114 19" xfId="4157"/>
    <cellStyle name="Обычный 3 114 2" xfId="763"/>
    <cellStyle name="Обычный 3 114 20" xfId="3733"/>
    <cellStyle name="Обычный 3 114 21" xfId="4171"/>
    <cellStyle name="Обычный 3 114 3" xfId="764"/>
    <cellStyle name="Обычный 3 114 4" xfId="765"/>
    <cellStyle name="Обычный 3 114 5" xfId="766"/>
    <cellStyle name="Обычный 3 114 6" xfId="767"/>
    <cellStyle name="Обычный 3 114 7" xfId="768"/>
    <cellStyle name="Обычный 3 114 8" xfId="769"/>
    <cellStyle name="Обычный 3 114 9" xfId="770"/>
    <cellStyle name="Обычный 3 115" xfId="771"/>
    <cellStyle name="Обычный 3 115 10" xfId="772"/>
    <cellStyle name="Обычный 3 115 11" xfId="773"/>
    <cellStyle name="Обычный 3 115 12" xfId="774"/>
    <cellStyle name="Обычный 3 115 13" xfId="775"/>
    <cellStyle name="Обычный 3 115 14" xfId="776"/>
    <cellStyle name="Обычный 3 115 15" xfId="777"/>
    <cellStyle name="Обычный 3 115 16" xfId="778"/>
    <cellStyle name="Обычный 3 115 17" xfId="779"/>
    <cellStyle name="Обычный 3 115 18" xfId="3749"/>
    <cellStyle name="Обычный 3 115 19" xfId="4155"/>
    <cellStyle name="Обычный 3 115 2" xfId="780"/>
    <cellStyle name="Обычный 3 115 20" xfId="3735"/>
    <cellStyle name="Обычный 3 115 21" xfId="4169"/>
    <cellStyle name="Обычный 3 115 3" xfId="781"/>
    <cellStyle name="Обычный 3 115 4" xfId="782"/>
    <cellStyle name="Обычный 3 115 5" xfId="783"/>
    <cellStyle name="Обычный 3 115 6" xfId="784"/>
    <cellStyle name="Обычный 3 115 7" xfId="785"/>
    <cellStyle name="Обычный 3 115 8" xfId="786"/>
    <cellStyle name="Обычный 3 115 9" xfId="787"/>
    <cellStyle name="Обычный 3 116" xfId="788"/>
    <cellStyle name="Обычный 3 116 10" xfId="789"/>
    <cellStyle name="Обычный 3 116 11" xfId="790"/>
    <cellStyle name="Обычный 3 116 12" xfId="791"/>
    <cellStyle name="Обычный 3 116 13" xfId="792"/>
    <cellStyle name="Обычный 3 116 14" xfId="793"/>
    <cellStyle name="Обычный 3 116 15" xfId="794"/>
    <cellStyle name="Обычный 3 116 16" xfId="795"/>
    <cellStyle name="Обычный 3 116 17" xfId="796"/>
    <cellStyle name="Обычный 3 116 18" xfId="3751"/>
    <cellStyle name="Обычный 3 116 19" xfId="4153"/>
    <cellStyle name="Обычный 3 116 2" xfId="797"/>
    <cellStyle name="Обычный 3 116 20" xfId="3737"/>
    <cellStyle name="Обычный 3 116 21" xfId="4167"/>
    <cellStyle name="Обычный 3 116 3" xfId="798"/>
    <cellStyle name="Обычный 3 116 4" xfId="799"/>
    <cellStyle name="Обычный 3 116 5" xfId="800"/>
    <cellStyle name="Обычный 3 116 6" xfId="801"/>
    <cellStyle name="Обычный 3 116 7" xfId="802"/>
    <cellStyle name="Обычный 3 116 8" xfId="803"/>
    <cellStyle name="Обычный 3 116 9" xfId="804"/>
    <cellStyle name="Обычный 3 117" xfId="805"/>
    <cellStyle name="Обычный 3 117 10" xfId="806"/>
    <cellStyle name="Обычный 3 117 11" xfId="807"/>
    <cellStyle name="Обычный 3 117 12" xfId="808"/>
    <cellStyle name="Обычный 3 117 13" xfId="809"/>
    <cellStyle name="Обычный 3 117 14" xfId="810"/>
    <cellStyle name="Обычный 3 117 15" xfId="811"/>
    <cellStyle name="Обычный 3 117 16" xfId="812"/>
    <cellStyle name="Обычный 3 117 17" xfId="813"/>
    <cellStyle name="Обычный 3 117 18" xfId="3753"/>
    <cellStyle name="Обычный 3 117 19" xfId="4151"/>
    <cellStyle name="Обычный 3 117 2" xfId="814"/>
    <cellStyle name="Обычный 3 117 20" xfId="3740"/>
    <cellStyle name="Обычный 3 117 21" xfId="4164"/>
    <cellStyle name="Обычный 3 117 3" xfId="815"/>
    <cellStyle name="Обычный 3 117 4" xfId="816"/>
    <cellStyle name="Обычный 3 117 5" xfId="817"/>
    <cellStyle name="Обычный 3 117 6" xfId="818"/>
    <cellStyle name="Обычный 3 117 7" xfId="819"/>
    <cellStyle name="Обычный 3 117 8" xfId="820"/>
    <cellStyle name="Обычный 3 117 9" xfId="821"/>
    <cellStyle name="Обычный 3 118" xfId="822"/>
    <cellStyle name="Обычный 3 118 10" xfId="823"/>
    <cellStyle name="Обычный 3 118 11" xfId="824"/>
    <cellStyle name="Обычный 3 118 12" xfId="825"/>
    <cellStyle name="Обычный 3 118 13" xfId="826"/>
    <cellStyle name="Обычный 3 118 14" xfId="827"/>
    <cellStyle name="Обычный 3 118 15" xfId="828"/>
    <cellStyle name="Обычный 3 118 16" xfId="829"/>
    <cellStyle name="Обычный 3 118 17" xfId="830"/>
    <cellStyle name="Обычный 3 118 18" xfId="3756"/>
    <cellStyle name="Обычный 3 118 19" xfId="4149"/>
    <cellStyle name="Обычный 3 118 2" xfId="831"/>
    <cellStyle name="Обычный 3 118 20" xfId="3742"/>
    <cellStyle name="Обычный 3 118 21" xfId="4162"/>
    <cellStyle name="Обычный 3 118 3" xfId="832"/>
    <cellStyle name="Обычный 3 118 4" xfId="833"/>
    <cellStyle name="Обычный 3 118 5" xfId="834"/>
    <cellStyle name="Обычный 3 118 6" xfId="835"/>
    <cellStyle name="Обычный 3 118 7" xfId="836"/>
    <cellStyle name="Обычный 3 118 8" xfId="837"/>
    <cellStyle name="Обычный 3 118 9" xfId="838"/>
    <cellStyle name="Обычный 3 119" xfId="839"/>
    <cellStyle name="Обычный 3 119 10" xfId="840"/>
    <cellStyle name="Обычный 3 119 11" xfId="841"/>
    <cellStyle name="Обычный 3 119 12" xfId="842"/>
    <cellStyle name="Обычный 3 119 13" xfId="843"/>
    <cellStyle name="Обычный 3 119 14" xfId="844"/>
    <cellStyle name="Обычный 3 119 15" xfId="845"/>
    <cellStyle name="Обычный 3 119 16" xfId="846"/>
    <cellStyle name="Обычный 3 119 17" xfId="847"/>
    <cellStyle name="Обычный 3 119 18" xfId="3757"/>
    <cellStyle name="Обычный 3 119 19" xfId="4147"/>
    <cellStyle name="Обычный 3 119 2" xfId="848"/>
    <cellStyle name="Обычный 3 119 20" xfId="3744"/>
    <cellStyle name="Обычный 3 119 21" xfId="4160"/>
    <cellStyle name="Обычный 3 119 3" xfId="849"/>
    <cellStyle name="Обычный 3 119 4" xfId="850"/>
    <cellStyle name="Обычный 3 119 5" xfId="851"/>
    <cellStyle name="Обычный 3 119 6" xfId="852"/>
    <cellStyle name="Обычный 3 119 7" xfId="853"/>
    <cellStyle name="Обычный 3 119 8" xfId="854"/>
    <cellStyle name="Обычный 3 119 9" xfId="855"/>
    <cellStyle name="Обычный 3 12" xfId="856"/>
    <cellStyle name="Обычный 3 12 10" xfId="857"/>
    <cellStyle name="Обычный 3 12 11" xfId="858"/>
    <cellStyle name="Обычный 3 12 12" xfId="859"/>
    <cellStyle name="Обычный 3 12 13" xfId="860"/>
    <cellStyle name="Обычный 3 12 14" xfId="861"/>
    <cellStyle name="Обычный 3 12 15" xfId="862"/>
    <cellStyle name="Обычный 3 12 16" xfId="863"/>
    <cellStyle name="Обычный 3 12 17" xfId="864"/>
    <cellStyle name="Обычный 3 12 18" xfId="3760"/>
    <cellStyle name="Обычный 3 12 19" xfId="4145"/>
    <cellStyle name="Обычный 3 12 2" xfId="865"/>
    <cellStyle name="Обычный 3 12 20" xfId="3746"/>
    <cellStyle name="Обычный 3 12 21" xfId="4158"/>
    <cellStyle name="Обычный 3 12 3" xfId="866"/>
    <cellStyle name="Обычный 3 12 4" xfId="867"/>
    <cellStyle name="Обычный 3 12 5" xfId="868"/>
    <cellStyle name="Обычный 3 12 6" xfId="869"/>
    <cellStyle name="Обычный 3 12 7" xfId="870"/>
    <cellStyle name="Обычный 3 12 8" xfId="871"/>
    <cellStyle name="Обычный 3 12 9" xfId="872"/>
    <cellStyle name="Обычный 3 120" xfId="873"/>
    <cellStyle name="Обычный 3 120 10" xfId="874"/>
    <cellStyle name="Обычный 3 120 11" xfId="875"/>
    <cellStyle name="Обычный 3 120 12" xfId="876"/>
    <cellStyle name="Обычный 3 120 13" xfId="877"/>
    <cellStyle name="Обычный 3 120 14" xfId="878"/>
    <cellStyle name="Обычный 3 120 15" xfId="879"/>
    <cellStyle name="Обычный 3 120 16" xfId="880"/>
    <cellStyle name="Обычный 3 120 17" xfId="881"/>
    <cellStyle name="Обычный 3 120 18" xfId="3763"/>
    <cellStyle name="Обычный 3 120 19" xfId="4143"/>
    <cellStyle name="Обычный 3 120 2" xfId="882"/>
    <cellStyle name="Обычный 3 120 20" xfId="3748"/>
    <cellStyle name="Обычный 3 120 21" xfId="4156"/>
    <cellStyle name="Обычный 3 120 3" xfId="883"/>
    <cellStyle name="Обычный 3 120 4" xfId="884"/>
    <cellStyle name="Обычный 3 120 5" xfId="885"/>
    <cellStyle name="Обычный 3 120 6" xfId="886"/>
    <cellStyle name="Обычный 3 120 7" xfId="887"/>
    <cellStyle name="Обычный 3 120 8" xfId="888"/>
    <cellStyle name="Обычный 3 120 9" xfId="889"/>
    <cellStyle name="Обычный 3 121" xfId="890"/>
    <cellStyle name="Обычный 3 121 10" xfId="891"/>
    <cellStyle name="Обычный 3 121 11" xfId="892"/>
    <cellStyle name="Обычный 3 121 12" xfId="893"/>
    <cellStyle name="Обычный 3 121 13" xfId="894"/>
    <cellStyle name="Обычный 3 121 14" xfId="895"/>
    <cellStyle name="Обычный 3 121 15" xfId="896"/>
    <cellStyle name="Обычный 3 121 16" xfId="897"/>
    <cellStyle name="Обычный 3 121 17" xfId="898"/>
    <cellStyle name="Обычный 3 121 18" xfId="3766"/>
    <cellStyle name="Обычный 3 121 19" xfId="4141"/>
    <cellStyle name="Обычный 3 121 2" xfId="899"/>
    <cellStyle name="Обычный 3 121 20" xfId="3750"/>
    <cellStyle name="Обычный 3 121 21" xfId="4154"/>
    <cellStyle name="Обычный 3 121 3" xfId="900"/>
    <cellStyle name="Обычный 3 121 4" xfId="901"/>
    <cellStyle name="Обычный 3 121 5" xfId="902"/>
    <cellStyle name="Обычный 3 121 6" xfId="903"/>
    <cellStyle name="Обычный 3 121 7" xfId="904"/>
    <cellStyle name="Обычный 3 121 8" xfId="905"/>
    <cellStyle name="Обычный 3 121 9" xfId="906"/>
    <cellStyle name="Обычный 3 122" xfId="907"/>
    <cellStyle name="Обычный 3 122 10" xfId="908"/>
    <cellStyle name="Обычный 3 122 11" xfId="909"/>
    <cellStyle name="Обычный 3 122 12" xfId="910"/>
    <cellStyle name="Обычный 3 122 13" xfId="911"/>
    <cellStyle name="Обычный 3 122 14" xfId="912"/>
    <cellStyle name="Обычный 3 122 15" xfId="913"/>
    <cellStyle name="Обычный 3 122 16" xfId="914"/>
    <cellStyle name="Обычный 3 122 17" xfId="915"/>
    <cellStyle name="Обычный 3 122 18" xfId="3769"/>
    <cellStyle name="Обычный 3 122 19" xfId="4139"/>
    <cellStyle name="Обычный 3 122 2" xfId="916"/>
    <cellStyle name="Обычный 3 122 20" xfId="3752"/>
    <cellStyle name="Обычный 3 122 21" xfId="4150"/>
    <cellStyle name="Обычный 3 122 3" xfId="917"/>
    <cellStyle name="Обычный 3 122 4" xfId="918"/>
    <cellStyle name="Обычный 3 122 5" xfId="919"/>
    <cellStyle name="Обычный 3 122 6" xfId="920"/>
    <cellStyle name="Обычный 3 122 7" xfId="921"/>
    <cellStyle name="Обычный 3 122 8" xfId="922"/>
    <cellStyle name="Обычный 3 122 9" xfId="923"/>
    <cellStyle name="Обычный 3 123" xfId="924"/>
    <cellStyle name="Обычный 3 123 10" xfId="925"/>
    <cellStyle name="Обычный 3 123 11" xfId="926"/>
    <cellStyle name="Обычный 3 123 12" xfId="927"/>
    <cellStyle name="Обычный 3 123 13" xfId="928"/>
    <cellStyle name="Обычный 3 123 14" xfId="929"/>
    <cellStyle name="Обычный 3 123 15" xfId="930"/>
    <cellStyle name="Обычный 3 123 16" xfId="931"/>
    <cellStyle name="Обычный 3 123 17" xfId="932"/>
    <cellStyle name="Обычный 3 123 18" xfId="3773"/>
    <cellStyle name="Обычный 3 123 19" xfId="4136"/>
    <cellStyle name="Обычный 3 123 2" xfId="933"/>
    <cellStyle name="Обычный 3 123 20" xfId="3755"/>
    <cellStyle name="Обычный 3 123 21" xfId="4148"/>
    <cellStyle name="Обычный 3 123 3" xfId="934"/>
    <cellStyle name="Обычный 3 123 4" xfId="935"/>
    <cellStyle name="Обычный 3 123 5" xfId="936"/>
    <cellStyle name="Обычный 3 123 6" xfId="937"/>
    <cellStyle name="Обычный 3 123 7" xfId="938"/>
    <cellStyle name="Обычный 3 123 8" xfId="939"/>
    <cellStyle name="Обычный 3 123 9" xfId="940"/>
    <cellStyle name="Обычный 3 13" xfId="941"/>
    <cellStyle name="Обычный 3 13 10" xfId="942"/>
    <cellStyle name="Обычный 3 13 11" xfId="943"/>
    <cellStyle name="Обычный 3 13 12" xfId="944"/>
    <cellStyle name="Обычный 3 13 13" xfId="945"/>
    <cellStyle name="Обычный 3 13 14" xfId="946"/>
    <cellStyle name="Обычный 3 13 15" xfId="947"/>
    <cellStyle name="Обычный 3 13 16" xfId="948"/>
    <cellStyle name="Обычный 3 13 17" xfId="949"/>
    <cellStyle name="Обычный 3 13 18" xfId="3777"/>
    <cellStyle name="Обычный 3 13 19" xfId="4134"/>
    <cellStyle name="Обычный 3 13 2" xfId="950"/>
    <cellStyle name="Обычный 3 13 20" xfId="3758"/>
    <cellStyle name="Обычный 3 13 21" xfId="4146"/>
    <cellStyle name="Обычный 3 13 3" xfId="951"/>
    <cellStyle name="Обычный 3 13 4" xfId="952"/>
    <cellStyle name="Обычный 3 13 5" xfId="953"/>
    <cellStyle name="Обычный 3 13 6" xfId="954"/>
    <cellStyle name="Обычный 3 13 7" xfId="955"/>
    <cellStyle name="Обычный 3 13 8" xfId="956"/>
    <cellStyle name="Обычный 3 13 9" xfId="957"/>
    <cellStyle name="Обычный 3 14" xfId="958"/>
    <cellStyle name="Обычный 3 14 10" xfId="959"/>
    <cellStyle name="Обычный 3 14 11" xfId="960"/>
    <cellStyle name="Обычный 3 14 12" xfId="961"/>
    <cellStyle name="Обычный 3 14 13" xfId="962"/>
    <cellStyle name="Обычный 3 14 14" xfId="963"/>
    <cellStyle name="Обычный 3 14 15" xfId="964"/>
    <cellStyle name="Обычный 3 14 16" xfId="965"/>
    <cellStyle name="Обычный 3 14 17" xfId="966"/>
    <cellStyle name="Обычный 3 14 18" xfId="3780"/>
    <cellStyle name="Обычный 3 14 19" xfId="4131"/>
    <cellStyle name="Обычный 3 14 2" xfId="967"/>
    <cellStyle name="Обычный 3 14 20" xfId="3761"/>
    <cellStyle name="Обычный 3 14 21" xfId="4144"/>
    <cellStyle name="Обычный 3 14 3" xfId="968"/>
    <cellStyle name="Обычный 3 14 4" xfId="969"/>
    <cellStyle name="Обычный 3 14 5" xfId="970"/>
    <cellStyle name="Обычный 3 14 6" xfId="971"/>
    <cellStyle name="Обычный 3 14 7" xfId="972"/>
    <cellStyle name="Обычный 3 14 8" xfId="973"/>
    <cellStyle name="Обычный 3 14 9" xfId="974"/>
    <cellStyle name="Обычный 3 15" xfId="975"/>
    <cellStyle name="Обычный 3 15 10" xfId="976"/>
    <cellStyle name="Обычный 3 15 11" xfId="977"/>
    <cellStyle name="Обычный 3 15 12" xfId="978"/>
    <cellStyle name="Обычный 3 15 13" xfId="979"/>
    <cellStyle name="Обычный 3 15 14" xfId="980"/>
    <cellStyle name="Обычный 3 15 15" xfId="981"/>
    <cellStyle name="Обычный 3 15 16" xfId="982"/>
    <cellStyle name="Обычный 3 15 17" xfId="983"/>
    <cellStyle name="Обычный 3 15 18" xfId="3783"/>
    <cellStyle name="Обычный 3 15 19" xfId="4128"/>
    <cellStyle name="Обычный 3 15 2" xfId="984"/>
    <cellStyle name="Обычный 3 15 20" xfId="3764"/>
    <cellStyle name="Обычный 3 15 21" xfId="4142"/>
    <cellStyle name="Обычный 3 15 3" xfId="985"/>
    <cellStyle name="Обычный 3 15 4" xfId="986"/>
    <cellStyle name="Обычный 3 15 5" xfId="987"/>
    <cellStyle name="Обычный 3 15 6" xfId="988"/>
    <cellStyle name="Обычный 3 15 7" xfId="989"/>
    <cellStyle name="Обычный 3 15 8" xfId="990"/>
    <cellStyle name="Обычный 3 15 9" xfId="991"/>
    <cellStyle name="Обычный 3 16" xfId="992"/>
    <cellStyle name="Обычный 3 16 10" xfId="993"/>
    <cellStyle name="Обычный 3 16 11" xfId="994"/>
    <cellStyle name="Обычный 3 16 12" xfId="995"/>
    <cellStyle name="Обычный 3 16 13" xfId="996"/>
    <cellStyle name="Обычный 3 16 14" xfId="997"/>
    <cellStyle name="Обычный 3 16 15" xfId="998"/>
    <cellStyle name="Обычный 3 16 16" xfId="999"/>
    <cellStyle name="Обычный 3 16 17" xfId="1000"/>
    <cellStyle name="Обычный 3 16 18" xfId="3787"/>
    <cellStyle name="Обычный 3 16 19" xfId="4125"/>
    <cellStyle name="Обычный 3 16 2" xfId="1001"/>
    <cellStyle name="Обычный 3 16 20" xfId="3767"/>
    <cellStyle name="Обычный 3 16 21" xfId="4140"/>
    <cellStyle name="Обычный 3 16 3" xfId="1002"/>
    <cellStyle name="Обычный 3 16 4" xfId="1003"/>
    <cellStyle name="Обычный 3 16 5" xfId="1004"/>
    <cellStyle name="Обычный 3 16 6" xfId="1005"/>
    <cellStyle name="Обычный 3 16 7" xfId="1006"/>
    <cellStyle name="Обычный 3 16 8" xfId="1007"/>
    <cellStyle name="Обычный 3 16 9" xfId="1008"/>
    <cellStyle name="Обычный 3 17" xfId="1009"/>
    <cellStyle name="Обычный 3 17 10" xfId="1010"/>
    <cellStyle name="Обычный 3 17 11" xfId="1011"/>
    <cellStyle name="Обычный 3 17 12" xfId="1012"/>
    <cellStyle name="Обычный 3 17 13" xfId="1013"/>
    <cellStyle name="Обычный 3 17 14" xfId="1014"/>
    <cellStyle name="Обычный 3 17 15" xfId="1015"/>
    <cellStyle name="Обычный 3 17 16" xfId="1016"/>
    <cellStyle name="Обычный 3 17 17" xfId="1017"/>
    <cellStyle name="Обычный 3 17 18" xfId="3791"/>
    <cellStyle name="Обычный 3 17 19" xfId="4122"/>
    <cellStyle name="Обычный 3 17 2" xfId="1018"/>
    <cellStyle name="Обычный 3 17 20" xfId="3770"/>
    <cellStyle name="Обычный 3 17 21" xfId="4138"/>
    <cellStyle name="Обычный 3 17 3" xfId="1019"/>
    <cellStyle name="Обычный 3 17 4" xfId="1020"/>
    <cellStyle name="Обычный 3 17 5" xfId="1021"/>
    <cellStyle name="Обычный 3 17 6" xfId="1022"/>
    <cellStyle name="Обычный 3 17 7" xfId="1023"/>
    <cellStyle name="Обычный 3 17 8" xfId="1024"/>
    <cellStyle name="Обычный 3 17 9" xfId="1025"/>
    <cellStyle name="Обычный 3 18" xfId="1026"/>
    <cellStyle name="Обычный 3 18 10" xfId="1027"/>
    <cellStyle name="Обычный 3 18 11" xfId="1028"/>
    <cellStyle name="Обычный 3 18 12" xfId="1029"/>
    <cellStyle name="Обычный 3 18 13" xfId="1030"/>
    <cellStyle name="Обычный 3 18 14" xfId="1031"/>
    <cellStyle name="Обычный 3 18 15" xfId="1032"/>
    <cellStyle name="Обычный 3 18 16" xfId="1033"/>
    <cellStyle name="Обычный 3 18 17" xfId="1034"/>
    <cellStyle name="Обычный 3 18 18" xfId="3794"/>
    <cellStyle name="Обычный 3 18 19" xfId="4119"/>
    <cellStyle name="Обычный 3 18 2" xfId="1035"/>
    <cellStyle name="Обычный 3 18 20" xfId="3774"/>
    <cellStyle name="Обычный 3 18 21" xfId="4135"/>
    <cellStyle name="Обычный 3 18 3" xfId="1036"/>
    <cellStyle name="Обычный 3 18 4" xfId="1037"/>
    <cellStyle name="Обычный 3 18 5" xfId="1038"/>
    <cellStyle name="Обычный 3 18 6" xfId="1039"/>
    <cellStyle name="Обычный 3 18 7" xfId="1040"/>
    <cellStyle name="Обычный 3 18 8" xfId="1041"/>
    <cellStyle name="Обычный 3 18 9" xfId="1042"/>
    <cellStyle name="Обычный 3 19" xfId="1043"/>
    <cellStyle name="Обычный 3 19 10" xfId="1044"/>
    <cellStyle name="Обычный 3 19 11" xfId="1045"/>
    <cellStyle name="Обычный 3 19 12" xfId="1046"/>
    <cellStyle name="Обычный 3 19 13" xfId="1047"/>
    <cellStyle name="Обычный 3 19 14" xfId="1048"/>
    <cellStyle name="Обычный 3 19 15" xfId="1049"/>
    <cellStyle name="Обычный 3 19 16" xfId="1050"/>
    <cellStyle name="Обычный 3 19 17" xfId="1051"/>
    <cellStyle name="Обычный 3 19 18" xfId="3798"/>
    <cellStyle name="Обычный 3 19 19" xfId="4115"/>
    <cellStyle name="Обычный 3 19 2" xfId="1052"/>
    <cellStyle name="Обычный 3 19 20" xfId="3778"/>
    <cellStyle name="Обычный 3 19 21" xfId="4132"/>
    <cellStyle name="Обычный 3 19 3" xfId="1053"/>
    <cellStyle name="Обычный 3 19 4" xfId="1054"/>
    <cellStyle name="Обычный 3 19 5" xfId="1055"/>
    <cellStyle name="Обычный 3 19 6" xfId="1056"/>
    <cellStyle name="Обычный 3 19 7" xfId="1057"/>
    <cellStyle name="Обычный 3 19 8" xfId="1058"/>
    <cellStyle name="Обычный 3 19 9" xfId="1059"/>
    <cellStyle name="Обычный 3 2" xfId="1060"/>
    <cellStyle name="Обычный 3 2 10" xfId="1061"/>
    <cellStyle name="Обычный 3 2 11" xfId="1062"/>
    <cellStyle name="Обычный 3 2 12" xfId="1063"/>
    <cellStyle name="Обычный 3 2 13" xfId="1064"/>
    <cellStyle name="Обычный 3 2 14" xfId="1065"/>
    <cellStyle name="Обычный 3 2 15" xfId="1066"/>
    <cellStyle name="Обычный 3 2 16" xfId="1067"/>
    <cellStyle name="Обычный 3 2 17" xfId="1068"/>
    <cellStyle name="Обычный 3 2 18" xfId="3802"/>
    <cellStyle name="Обычный 3 2 19" xfId="4111"/>
    <cellStyle name="Обычный 3 2 2" xfId="1069"/>
    <cellStyle name="Обычный 3 2 20" xfId="3782"/>
    <cellStyle name="Обычный 3 2 21" xfId="4129"/>
    <cellStyle name="Обычный 3 2 3" xfId="1070"/>
    <cellStyle name="Обычный 3 2 4" xfId="1071"/>
    <cellStyle name="Обычный 3 2 5" xfId="1072"/>
    <cellStyle name="Обычный 3 2 6" xfId="1073"/>
    <cellStyle name="Обычный 3 2 7" xfId="1074"/>
    <cellStyle name="Обычный 3 2 8" xfId="1075"/>
    <cellStyle name="Обычный 3 2 9" xfId="1076"/>
    <cellStyle name="Обычный 3 20" xfId="1077"/>
    <cellStyle name="Обычный 3 20 10" xfId="1078"/>
    <cellStyle name="Обычный 3 20 11" xfId="1079"/>
    <cellStyle name="Обычный 3 20 12" xfId="1080"/>
    <cellStyle name="Обычный 3 20 13" xfId="1081"/>
    <cellStyle name="Обычный 3 20 14" xfId="1082"/>
    <cellStyle name="Обычный 3 20 15" xfId="1083"/>
    <cellStyle name="Обычный 3 20 16" xfId="1084"/>
    <cellStyle name="Обычный 3 20 17" xfId="1085"/>
    <cellStyle name="Обычный 3 20 18" xfId="3805"/>
    <cellStyle name="Обычный 3 20 19" xfId="4107"/>
    <cellStyle name="Обычный 3 20 2" xfId="1086"/>
    <cellStyle name="Обычный 3 20 20" xfId="3786"/>
    <cellStyle name="Обычный 3 20 21" xfId="4126"/>
    <cellStyle name="Обычный 3 20 3" xfId="1087"/>
    <cellStyle name="Обычный 3 20 4" xfId="1088"/>
    <cellStyle name="Обычный 3 20 5" xfId="1089"/>
    <cellStyle name="Обычный 3 20 6" xfId="1090"/>
    <cellStyle name="Обычный 3 20 7" xfId="1091"/>
    <cellStyle name="Обычный 3 20 8" xfId="1092"/>
    <cellStyle name="Обычный 3 20 9" xfId="1093"/>
    <cellStyle name="Обычный 3 21" xfId="1094"/>
    <cellStyle name="Обычный 3 21 10" xfId="1095"/>
    <cellStyle name="Обычный 3 21 11" xfId="1096"/>
    <cellStyle name="Обычный 3 21 12" xfId="1097"/>
    <cellStyle name="Обычный 3 21 13" xfId="1098"/>
    <cellStyle name="Обычный 3 21 14" xfId="1099"/>
    <cellStyle name="Обычный 3 21 15" xfId="1100"/>
    <cellStyle name="Обычный 3 21 16" xfId="1101"/>
    <cellStyle name="Обычный 3 21 17" xfId="1102"/>
    <cellStyle name="Обычный 3 21 18" xfId="3809"/>
    <cellStyle name="Обычный 3 21 19" xfId="4103"/>
    <cellStyle name="Обычный 3 21 2" xfId="1103"/>
    <cellStyle name="Обычный 3 21 20" xfId="3790"/>
    <cellStyle name="Обычный 3 21 21" xfId="4123"/>
    <cellStyle name="Обычный 3 21 3" xfId="1104"/>
    <cellStyle name="Обычный 3 21 4" xfId="1105"/>
    <cellStyle name="Обычный 3 21 5" xfId="1106"/>
    <cellStyle name="Обычный 3 21 6" xfId="1107"/>
    <cellStyle name="Обычный 3 21 7" xfId="1108"/>
    <cellStyle name="Обычный 3 21 8" xfId="1109"/>
    <cellStyle name="Обычный 3 21 9" xfId="1110"/>
    <cellStyle name="Обычный 3 22" xfId="1111"/>
    <cellStyle name="Обычный 3 22 10" xfId="1112"/>
    <cellStyle name="Обычный 3 22 11" xfId="1113"/>
    <cellStyle name="Обычный 3 22 12" xfId="1114"/>
    <cellStyle name="Обычный 3 22 13" xfId="1115"/>
    <cellStyle name="Обычный 3 22 14" xfId="1116"/>
    <cellStyle name="Обычный 3 22 15" xfId="1117"/>
    <cellStyle name="Обычный 3 22 16" xfId="1118"/>
    <cellStyle name="Обычный 3 22 17" xfId="1119"/>
    <cellStyle name="Обычный 3 22 18" xfId="3813"/>
    <cellStyle name="Обычный 3 22 19" xfId="4099"/>
    <cellStyle name="Обычный 3 22 2" xfId="1120"/>
    <cellStyle name="Обычный 3 22 20" xfId="3795"/>
    <cellStyle name="Обычный 3 22 21" xfId="4118"/>
    <cellStyle name="Обычный 3 22 3" xfId="1121"/>
    <cellStyle name="Обычный 3 22 4" xfId="1122"/>
    <cellStyle name="Обычный 3 22 5" xfId="1123"/>
    <cellStyle name="Обычный 3 22 6" xfId="1124"/>
    <cellStyle name="Обычный 3 22 7" xfId="1125"/>
    <cellStyle name="Обычный 3 22 8" xfId="1126"/>
    <cellStyle name="Обычный 3 22 9" xfId="1127"/>
    <cellStyle name="Обычный 3 23" xfId="1128"/>
    <cellStyle name="Обычный 3 23 10" xfId="1129"/>
    <cellStyle name="Обычный 3 23 11" xfId="1130"/>
    <cellStyle name="Обычный 3 23 12" xfId="1131"/>
    <cellStyle name="Обычный 3 23 13" xfId="1132"/>
    <cellStyle name="Обычный 3 23 14" xfId="1133"/>
    <cellStyle name="Обычный 3 23 15" xfId="1134"/>
    <cellStyle name="Обычный 3 23 16" xfId="1135"/>
    <cellStyle name="Обычный 3 23 17" xfId="1136"/>
    <cellStyle name="Обычный 3 23 18" xfId="3817"/>
    <cellStyle name="Обычный 3 23 19" xfId="4095"/>
    <cellStyle name="Обычный 3 23 2" xfId="1137"/>
    <cellStyle name="Обычный 3 23 20" xfId="3799"/>
    <cellStyle name="Обычный 3 23 21" xfId="4114"/>
    <cellStyle name="Обычный 3 23 3" xfId="1138"/>
    <cellStyle name="Обычный 3 23 4" xfId="1139"/>
    <cellStyle name="Обычный 3 23 5" xfId="1140"/>
    <cellStyle name="Обычный 3 23 6" xfId="1141"/>
    <cellStyle name="Обычный 3 23 7" xfId="1142"/>
    <cellStyle name="Обычный 3 23 8" xfId="1143"/>
    <cellStyle name="Обычный 3 23 9" xfId="1144"/>
    <cellStyle name="Обычный 3 24" xfId="1145"/>
    <cellStyle name="Обычный 3 24 10" xfId="1146"/>
    <cellStyle name="Обычный 3 24 11" xfId="1147"/>
    <cellStyle name="Обычный 3 24 12" xfId="1148"/>
    <cellStyle name="Обычный 3 24 13" xfId="1149"/>
    <cellStyle name="Обычный 3 24 14" xfId="1150"/>
    <cellStyle name="Обычный 3 24 15" xfId="1151"/>
    <cellStyle name="Обычный 3 24 16" xfId="1152"/>
    <cellStyle name="Обычный 3 24 17" xfId="1153"/>
    <cellStyle name="Обычный 3 24 18" xfId="3821"/>
    <cellStyle name="Обычный 3 24 19" xfId="4091"/>
    <cellStyle name="Обычный 3 24 2" xfId="1154"/>
    <cellStyle name="Обычный 3 24 20" xfId="3803"/>
    <cellStyle name="Обычный 3 24 21" xfId="4109"/>
    <cellStyle name="Обычный 3 24 3" xfId="1155"/>
    <cellStyle name="Обычный 3 24 4" xfId="1156"/>
    <cellStyle name="Обычный 3 24 5" xfId="1157"/>
    <cellStyle name="Обычный 3 24 6" xfId="1158"/>
    <cellStyle name="Обычный 3 24 7" xfId="1159"/>
    <cellStyle name="Обычный 3 24 8" xfId="1160"/>
    <cellStyle name="Обычный 3 24 9" xfId="1161"/>
    <cellStyle name="Обычный 3 25" xfId="1162"/>
    <cellStyle name="Обычный 3 25 10" xfId="1163"/>
    <cellStyle name="Обычный 3 25 11" xfId="1164"/>
    <cellStyle name="Обычный 3 25 12" xfId="1165"/>
    <cellStyle name="Обычный 3 25 13" xfId="1166"/>
    <cellStyle name="Обычный 3 25 14" xfId="1167"/>
    <cellStyle name="Обычный 3 25 15" xfId="1168"/>
    <cellStyle name="Обычный 3 25 16" xfId="1169"/>
    <cellStyle name="Обычный 3 25 17" xfId="1170"/>
    <cellStyle name="Обычный 3 25 18" xfId="3824"/>
    <cellStyle name="Обычный 3 25 19" xfId="4087"/>
    <cellStyle name="Обычный 3 25 2" xfId="1171"/>
    <cellStyle name="Обычный 3 25 20" xfId="3807"/>
    <cellStyle name="Обычный 3 25 21" xfId="4105"/>
    <cellStyle name="Обычный 3 25 3" xfId="1172"/>
    <cellStyle name="Обычный 3 25 4" xfId="1173"/>
    <cellStyle name="Обычный 3 25 5" xfId="1174"/>
    <cellStyle name="Обычный 3 25 6" xfId="1175"/>
    <cellStyle name="Обычный 3 25 7" xfId="1176"/>
    <cellStyle name="Обычный 3 25 8" xfId="1177"/>
    <cellStyle name="Обычный 3 25 9" xfId="1178"/>
    <cellStyle name="Обычный 3 26" xfId="1179"/>
    <cellStyle name="Обычный 3 26 10" xfId="1180"/>
    <cellStyle name="Обычный 3 26 11" xfId="1181"/>
    <cellStyle name="Обычный 3 26 12" xfId="1182"/>
    <cellStyle name="Обычный 3 26 13" xfId="1183"/>
    <cellStyle name="Обычный 3 26 14" xfId="1184"/>
    <cellStyle name="Обычный 3 26 15" xfId="1185"/>
    <cellStyle name="Обычный 3 26 16" xfId="1186"/>
    <cellStyle name="Обычный 3 26 17" xfId="1187"/>
    <cellStyle name="Обычный 3 26 18" xfId="3827"/>
    <cellStyle name="Обычный 3 26 19" xfId="4083"/>
    <cellStyle name="Обычный 3 26 2" xfId="1188"/>
    <cellStyle name="Обычный 3 26 20" xfId="3812"/>
    <cellStyle name="Обычный 3 26 21" xfId="4100"/>
    <cellStyle name="Обычный 3 26 3" xfId="1189"/>
    <cellStyle name="Обычный 3 26 4" xfId="1190"/>
    <cellStyle name="Обычный 3 26 5" xfId="1191"/>
    <cellStyle name="Обычный 3 26 6" xfId="1192"/>
    <cellStyle name="Обычный 3 26 7" xfId="1193"/>
    <cellStyle name="Обычный 3 26 8" xfId="1194"/>
    <cellStyle name="Обычный 3 26 9" xfId="1195"/>
    <cellStyle name="Обычный 3 27" xfId="1196"/>
    <cellStyle name="Обычный 3 27 10" xfId="1197"/>
    <cellStyle name="Обычный 3 27 11" xfId="1198"/>
    <cellStyle name="Обычный 3 27 12" xfId="1199"/>
    <cellStyle name="Обычный 3 27 13" xfId="1200"/>
    <cellStyle name="Обычный 3 27 14" xfId="1201"/>
    <cellStyle name="Обычный 3 27 15" xfId="1202"/>
    <cellStyle name="Обычный 3 27 16" xfId="1203"/>
    <cellStyle name="Обычный 3 27 17" xfId="1204"/>
    <cellStyle name="Обычный 3 27 18" xfId="3831"/>
    <cellStyle name="Обычный 3 27 19" xfId="4079"/>
    <cellStyle name="Обычный 3 27 2" xfId="1205"/>
    <cellStyle name="Обычный 3 27 20" xfId="3816"/>
    <cellStyle name="Обычный 3 27 21" xfId="4096"/>
    <cellStyle name="Обычный 3 27 3" xfId="1206"/>
    <cellStyle name="Обычный 3 27 4" xfId="1207"/>
    <cellStyle name="Обычный 3 27 5" xfId="1208"/>
    <cellStyle name="Обычный 3 27 6" xfId="1209"/>
    <cellStyle name="Обычный 3 27 7" xfId="1210"/>
    <cellStyle name="Обычный 3 27 8" xfId="1211"/>
    <cellStyle name="Обычный 3 27 9" xfId="1212"/>
    <cellStyle name="Обычный 3 28" xfId="1213"/>
    <cellStyle name="Обычный 3 28 10" xfId="1214"/>
    <cellStyle name="Обычный 3 28 11" xfId="1215"/>
    <cellStyle name="Обычный 3 28 12" xfId="1216"/>
    <cellStyle name="Обычный 3 28 13" xfId="1217"/>
    <cellStyle name="Обычный 3 28 14" xfId="1218"/>
    <cellStyle name="Обычный 3 28 15" xfId="1219"/>
    <cellStyle name="Обычный 3 28 16" xfId="1220"/>
    <cellStyle name="Обычный 3 28 17" xfId="1221"/>
    <cellStyle name="Обычный 3 28 18" xfId="3835"/>
    <cellStyle name="Обычный 3 28 19" xfId="4075"/>
    <cellStyle name="Обычный 3 28 2" xfId="1222"/>
    <cellStyle name="Обычный 3 28 20" xfId="3820"/>
    <cellStyle name="Обычный 3 28 21" xfId="4092"/>
    <cellStyle name="Обычный 3 28 3" xfId="1223"/>
    <cellStyle name="Обычный 3 28 4" xfId="1224"/>
    <cellStyle name="Обычный 3 28 5" xfId="1225"/>
    <cellStyle name="Обычный 3 28 6" xfId="1226"/>
    <cellStyle name="Обычный 3 28 7" xfId="1227"/>
    <cellStyle name="Обычный 3 28 8" xfId="1228"/>
    <cellStyle name="Обычный 3 28 9" xfId="1229"/>
    <cellStyle name="Обычный 3 29" xfId="1230"/>
    <cellStyle name="Обычный 3 29 10" xfId="1231"/>
    <cellStyle name="Обычный 3 29 11" xfId="1232"/>
    <cellStyle name="Обычный 3 29 12" xfId="1233"/>
    <cellStyle name="Обычный 3 29 13" xfId="1234"/>
    <cellStyle name="Обычный 3 29 14" xfId="1235"/>
    <cellStyle name="Обычный 3 29 15" xfId="1236"/>
    <cellStyle name="Обычный 3 29 16" xfId="1237"/>
    <cellStyle name="Обычный 3 29 17" xfId="1238"/>
    <cellStyle name="Обычный 3 29 18" xfId="3839"/>
    <cellStyle name="Обычный 3 29 19" xfId="4072"/>
    <cellStyle name="Обычный 3 29 2" xfId="1239"/>
    <cellStyle name="Обычный 3 29 20" xfId="3823"/>
    <cellStyle name="Обычный 3 29 21" xfId="4086"/>
    <cellStyle name="Обычный 3 29 3" xfId="1240"/>
    <cellStyle name="Обычный 3 29 4" xfId="1241"/>
    <cellStyle name="Обычный 3 29 5" xfId="1242"/>
    <cellStyle name="Обычный 3 29 6" xfId="1243"/>
    <cellStyle name="Обычный 3 29 7" xfId="1244"/>
    <cellStyle name="Обычный 3 29 8" xfId="1245"/>
    <cellStyle name="Обычный 3 29 9" xfId="1246"/>
    <cellStyle name="Обычный 3 3" xfId="1247"/>
    <cellStyle name="Обычный 3 3 10" xfId="1248"/>
    <cellStyle name="Обычный 3 3 11" xfId="1249"/>
    <cellStyle name="Обычный 3 3 12" xfId="1250"/>
    <cellStyle name="Обычный 3 3 13" xfId="1251"/>
    <cellStyle name="Обычный 3 3 14" xfId="1252"/>
    <cellStyle name="Обычный 3 3 15" xfId="1253"/>
    <cellStyle name="Обычный 3 3 16" xfId="1254"/>
    <cellStyle name="Обычный 3 3 17" xfId="1255"/>
    <cellStyle name="Обычный 3 3 18" xfId="3842"/>
    <cellStyle name="Обычный 3 3 19" xfId="4068"/>
    <cellStyle name="Обычный 3 3 2" xfId="1256"/>
    <cellStyle name="Обычный 3 3 20" xfId="3828"/>
    <cellStyle name="Обычный 3 3 21" xfId="4082"/>
    <cellStyle name="Обычный 3 3 3" xfId="1257"/>
    <cellStyle name="Обычный 3 3 4" xfId="1258"/>
    <cellStyle name="Обычный 3 3 5" xfId="1259"/>
    <cellStyle name="Обычный 3 3 6" xfId="1260"/>
    <cellStyle name="Обычный 3 3 7" xfId="1261"/>
    <cellStyle name="Обычный 3 3 8" xfId="1262"/>
    <cellStyle name="Обычный 3 3 9" xfId="1263"/>
    <cellStyle name="Обычный 3 30" xfId="1264"/>
    <cellStyle name="Обычный 3 30 10" xfId="1265"/>
    <cellStyle name="Обычный 3 30 11" xfId="1266"/>
    <cellStyle name="Обычный 3 30 12" xfId="1267"/>
    <cellStyle name="Обычный 3 30 13" xfId="1268"/>
    <cellStyle name="Обычный 3 30 14" xfId="1269"/>
    <cellStyle name="Обычный 3 30 15" xfId="1270"/>
    <cellStyle name="Обычный 3 30 16" xfId="1271"/>
    <cellStyle name="Обычный 3 30 17" xfId="1272"/>
    <cellStyle name="Обычный 3 30 18" xfId="3846"/>
    <cellStyle name="Обычный 3 30 19" xfId="4064"/>
    <cellStyle name="Обычный 3 30 2" xfId="1273"/>
    <cellStyle name="Обычный 3 30 20" xfId="3832"/>
    <cellStyle name="Обычный 3 30 21" xfId="4078"/>
    <cellStyle name="Обычный 3 30 3" xfId="1274"/>
    <cellStyle name="Обычный 3 30 4" xfId="1275"/>
    <cellStyle name="Обычный 3 30 5" xfId="1276"/>
    <cellStyle name="Обычный 3 30 6" xfId="1277"/>
    <cellStyle name="Обычный 3 30 7" xfId="1278"/>
    <cellStyle name="Обычный 3 30 8" xfId="1279"/>
    <cellStyle name="Обычный 3 30 9" xfId="1280"/>
    <cellStyle name="Обычный 3 31" xfId="1281"/>
    <cellStyle name="Обычный 3 31 10" xfId="1282"/>
    <cellStyle name="Обычный 3 31 11" xfId="1283"/>
    <cellStyle name="Обычный 3 31 12" xfId="1284"/>
    <cellStyle name="Обычный 3 31 13" xfId="1285"/>
    <cellStyle name="Обычный 3 31 14" xfId="1286"/>
    <cellStyle name="Обычный 3 31 15" xfId="1287"/>
    <cellStyle name="Обычный 3 31 16" xfId="1288"/>
    <cellStyle name="Обычный 3 31 17" xfId="1289"/>
    <cellStyle name="Обычный 3 31 18" xfId="3849"/>
    <cellStyle name="Обычный 3 31 19" xfId="4060"/>
    <cellStyle name="Обычный 3 31 2" xfId="1290"/>
    <cellStyle name="Обычный 3 31 20" xfId="3836"/>
    <cellStyle name="Обычный 3 31 21" xfId="4074"/>
    <cellStyle name="Обычный 3 31 3" xfId="1291"/>
    <cellStyle name="Обычный 3 31 4" xfId="1292"/>
    <cellStyle name="Обычный 3 31 5" xfId="1293"/>
    <cellStyle name="Обычный 3 31 6" xfId="1294"/>
    <cellStyle name="Обычный 3 31 7" xfId="1295"/>
    <cellStyle name="Обычный 3 31 8" xfId="1296"/>
    <cellStyle name="Обычный 3 31 9" xfId="1297"/>
    <cellStyle name="Обычный 3 32" xfId="1298"/>
    <cellStyle name="Обычный 3 32 10" xfId="1299"/>
    <cellStyle name="Обычный 3 32 11" xfId="1300"/>
    <cellStyle name="Обычный 3 32 12" xfId="1301"/>
    <cellStyle name="Обычный 3 32 13" xfId="1302"/>
    <cellStyle name="Обычный 3 32 14" xfId="1303"/>
    <cellStyle name="Обычный 3 32 15" xfId="1304"/>
    <cellStyle name="Обычный 3 32 16" xfId="1305"/>
    <cellStyle name="Обычный 3 32 17" xfId="1306"/>
    <cellStyle name="Обычный 3 32 18" xfId="3853"/>
    <cellStyle name="Обычный 3 32 19" xfId="4056"/>
    <cellStyle name="Обычный 3 32 2" xfId="1307"/>
    <cellStyle name="Обычный 3 32 20" xfId="3840"/>
    <cellStyle name="Обычный 3 32 21" xfId="4070"/>
    <cellStyle name="Обычный 3 32 3" xfId="1308"/>
    <cellStyle name="Обычный 3 32 4" xfId="1309"/>
    <cellStyle name="Обычный 3 32 5" xfId="1310"/>
    <cellStyle name="Обычный 3 32 6" xfId="1311"/>
    <cellStyle name="Обычный 3 32 7" xfId="1312"/>
    <cellStyle name="Обычный 3 32 8" xfId="1313"/>
    <cellStyle name="Обычный 3 32 9" xfId="1314"/>
    <cellStyle name="Обычный 3 33" xfId="1315"/>
    <cellStyle name="Обычный 3 33 10" xfId="1316"/>
    <cellStyle name="Обычный 3 33 11" xfId="1317"/>
    <cellStyle name="Обычный 3 33 12" xfId="1318"/>
    <cellStyle name="Обычный 3 33 13" xfId="1319"/>
    <cellStyle name="Обычный 3 33 14" xfId="1320"/>
    <cellStyle name="Обычный 3 33 15" xfId="1321"/>
    <cellStyle name="Обычный 3 33 16" xfId="1322"/>
    <cellStyle name="Обычный 3 33 17" xfId="1323"/>
    <cellStyle name="Обычный 3 33 18" xfId="3857"/>
    <cellStyle name="Обычный 3 33 19" xfId="4053"/>
    <cellStyle name="Обычный 3 33 2" xfId="1324"/>
    <cellStyle name="Обычный 3 33 20" xfId="3844"/>
    <cellStyle name="Обычный 3 33 21" xfId="4065"/>
    <cellStyle name="Обычный 3 33 3" xfId="1325"/>
    <cellStyle name="Обычный 3 33 4" xfId="1326"/>
    <cellStyle name="Обычный 3 33 5" xfId="1327"/>
    <cellStyle name="Обычный 3 33 6" xfId="1328"/>
    <cellStyle name="Обычный 3 33 7" xfId="1329"/>
    <cellStyle name="Обычный 3 33 8" xfId="1330"/>
    <cellStyle name="Обычный 3 33 9" xfId="1331"/>
    <cellStyle name="Обычный 3 34" xfId="1332"/>
    <cellStyle name="Обычный 3 34 10" xfId="1333"/>
    <cellStyle name="Обычный 3 34 11" xfId="1334"/>
    <cellStyle name="Обычный 3 34 12" xfId="1335"/>
    <cellStyle name="Обычный 3 34 13" xfId="1336"/>
    <cellStyle name="Обычный 3 34 14" xfId="1337"/>
    <cellStyle name="Обычный 3 34 15" xfId="1338"/>
    <cellStyle name="Обычный 3 34 16" xfId="1339"/>
    <cellStyle name="Обычный 3 34 17" xfId="1340"/>
    <cellStyle name="Обычный 3 34 18" xfId="3860"/>
    <cellStyle name="Обычный 3 34 19" xfId="4049"/>
    <cellStyle name="Обычный 3 34 2" xfId="1341"/>
    <cellStyle name="Обычный 3 34 20" xfId="3848"/>
    <cellStyle name="Обычный 3 34 21" xfId="4061"/>
    <cellStyle name="Обычный 3 34 3" xfId="1342"/>
    <cellStyle name="Обычный 3 34 4" xfId="1343"/>
    <cellStyle name="Обычный 3 34 5" xfId="1344"/>
    <cellStyle name="Обычный 3 34 6" xfId="1345"/>
    <cellStyle name="Обычный 3 34 7" xfId="1346"/>
    <cellStyle name="Обычный 3 34 8" xfId="1347"/>
    <cellStyle name="Обычный 3 34 9" xfId="1348"/>
    <cellStyle name="Обычный 3 35" xfId="1349"/>
    <cellStyle name="Обычный 3 35 10" xfId="1350"/>
    <cellStyle name="Обычный 3 35 11" xfId="1351"/>
    <cellStyle name="Обычный 3 35 12" xfId="1352"/>
    <cellStyle name="Обычный 3 35 13" xfId="1353"/>
    <cellStyle name="Обычный 3 35 14" xfId="1354"/>
    <cellStyle name="Обычный 3 35 15" xfId="1355"/>
    <cellStyle name="Обычный 3 35 16" xfId="1356"/>
    <cellStyle name="Обычный 3 35 17" xfId="1357"/>
    <cellStyle name="Обычный 3 35 18" xfId="3864"/>
    <cellStyle name="Обычный 3 35 19" xfId="4045"/>
    <cellStyle name="Обычный 3 35 2" xfId="1358"/>
    <cellStyle name="Обычный 3 35 20" xfId="3852"/>
    <cellStyle name="Обычный 3 35 21" xfId="4057"/>
    <cellStyle name="Обычный 3 35 3" xfId="1359"/>
    <cellStyle name="Обычный 3 35 4" xfId="1360"/>
    <cellStyle name="Обычный 3 35 5" xfId="1361"/>
    <cellStyle name="Обычный 3 35 6" xfId="1362"/>
    <cellStyle name="Обычный 3 35 7" xfId="1363"/>
    <cellStyle name="Обычный 3 35 8" xfId="1364"/>
    <cellStyle name="Обычный 3 35 9" xfId="1365"/>
    <cellStyle name="Обычный 3 36" xfId="1366"/>
    <cellStyle name="Обычный 3 36 10" xfId="1367"/>
    <cellStyle name="Обычный 3 36 11" xfId="1368"/>
    <cellStyle name="Обычный 3 36 12" xfId="1369"/>
    <cellStyle name="Обычный 3 36 13" xfId="1370"/>
    <cellStyle name="Обычный 3 36 14" xfId="1371"/>
    <cellStyle name="Обычный 3 36 15" xfId="1372"/>
    <cellStyle name="Обычный 3 36 16" xfId="1373"/>
    <cellStyle name="Обычный 3 36 17" xfId="1374"/>
    <cellStyle name="Обычный 3 36 18" xfId="3868"/>
    <cellStyle name="Обычный 3 36 19" xfId="4041"/>
    <cellStyle name="Обычный 3 36 2" xfId="1375"/>
    <cellStyle name="Обычный 3 36 20" xfId="3856"/>
    <cellStyle name="Обычный 3 36 21" xfId="4052"/>
    <cellStyle name="Обычный 3 36 3" xfId="1376"/>
    <cellStyle name="Обычный 3 36 4" xfId="1377"/>
    <cellStyle name="Обычный 3 36 5" xfId="1378"/>
    <cellStyle name="Обычный 3 36 6" xfId="1379"/>
    <cellStyle name="Обычный 3 36 7" xfId="1380"/>
    <cellStyle name="Обычный 3 36 8" xfId="1381"/>
    <cellStyle name="Обычный 3 36 9" xfId="1382"/>
    <cellStyle name="Обычный 3 37" xfId="1383"/>
    <cellStyle name="Обычный 3 37 10" xfId="1384"/>
    <cellStyle name="Обычный 3 37 11" xfId="1385"/>
    <cellStyle name="Обычный 3 37 12" xfId="1386"/>
    <cellStyle name="Обычный 3 37 13" xfId="1387"/>
    <cellStyle name="Обычный 3 37 14" xfId="1388"/>
    <cellStyle name="Обычный 3 37 15" xfId="1389"/>
    <cellStyle name="Обычный 3 37 16" xfId="1390"/>
    <cellStyle name="Обычный 3 37 17" xfId="1391"/>
    <cellStyle name="Обычный 3 37 18" xfId="3871"/>
    <cellStyle name="Обычный 3 37 19" xfId="4037"/>
    <cellStyle name="Обычный 3 37 2" xfId="1392"/>
    <cellStyle name="Обычный 3 37 20" xfId="3861"/>
    <cellStyle name="Обычный 3 37 21" xfId="4048"/>
    <cellStyle name="Обычный 3 37 3" xfId="1393"/>
    <cellStyle name="Обычный 3 37 4" xfId="1394"/>
    <cellStyle name="Обычный 3 37 5" xfId="1395"/>
    <cellStyle name="Обычный 3 37 6" xfId="1396"/>
    <cellStyle name="Обычный 3 37 7" xfId="1397"/>
    <cellStyle name="Обычный 3 37 8" xfId="1398"/>
    <cellStyle name="Обычный 3 37 9" xfId="1399"/>
    <cellStyle name="Обычный 3 38" xfId="1400"/>
    <cellStyle name="Обычный 3 38 10" xfId="1401"/>
    <cellStyle name="Обычный 3 38 11" xfId="1402"/>
    <cellStyle name="Обычный 3 38 12" xfId="1403"/>
    <cellStyle name="Обычный 3 38 13" xfId="1404"/>
    <cellStyle name="Обычный 3 38 14" xfId="1405"/>
    <cellStyle name="Обычный 3 38 15" xfId="1406"/>
    <cellStyle name="Обычный 3 38 16" xfId="1407"/>
    <cellStyle name="Обычный 3 38 17" xfId="1408"/>
    <cellStyle name="Обычный 3 38 18" xfId="3875"/>
    <cellStyle name="Обычный 3 38 19" xfId="4033"/>
    <cellStyle name="Обычный 3 38 2" xfId="1409"/>
    <cellStyle name="Обычный 3 38 20" xfId="3865"/>
    <cellStyle name="Обычный 3 38 21" xfId="4043"/>
    <cellStyle name="Обычный 3 38 3" xfId="1410"/>
    <cellStyle name="Обычный 3 38 4" xfId="1411"/>
    <cellStyle name="Обычный 3 38 5" xfId="1412"/>
    <cellStyle name="Обычный 3 38 6" xfId="1413"/>
    <cellStyle name="Обычный 3 38 7" xfId="1414"/>
    <cellStyle name="Обычный 3 38 8" xfId="1415"/>
    <cellStyle name="Обычный 3 38 9" xfId="1416"/>
    <cellStyle name="Обычный 3 39" xfId="1417"/>
    <cellStyle name="Обычный 3 39 10" xfId="1418"/>
    <cellStyle name="Обычный 3 39 11" xfId="1419"/>
    <cellStyle name="Обычный 3 39 12" xfId="1420"/>
    <cellStyle name="Обычный 3 39 13" xfId="1421"/>
    <cellStyle name="Обычный 3 39 14" xfId="1422"/>
    <cellStyle name="Обычный 3 39 15" xfId="1423"/>
    <cellStyle name="Обычный 3 39 16" xfId="1424"/>
    <cellStyle name="Обычный 3 39 17" xfId="1425"/>
    <cellStyle name="Обычный 3 39 18" xfId="3879"/>
    <cellStyle name="Обычный 3 39 19" xfId="4029"/>
    <cellStyle name="Обычный 3 39 2" xfId="1426"/>
    <cellStyle name="Обычный 3 39 20" xfId="3869"/>
    <cellStyle name="Обычный 3 39 21" xfId="4039"/>
    <cellStyle name="Обычный 3 39 3" xfId="1427"/>
    <cellStyle name="Обычный 3 39 4" xfId="1428"/>
    <cellStyle name="Обычный 3 39 5" xfId="1429"/>
    <cellStyle name="Обычный 3 39 6" xfId="1430"/>
    <cellStyle name="Обычный 3 39 7" xfId="1431"/>
    <cellStyle name="Обычный 3 39 8" xfId="1432"/>
    <cellStyle name="Обычный 3 39 9" xfId="1433"/>
    <cellStyle name="Обычный 3 4" xfId="1434"/>
    <cellStyle name="Обычный 3 4 10" xfId="1435"/>
    <cellStyle name="Обычный 3 4 11" xfId="1436"/>
    <cellStyle name="Обычный 3 4 12" xfId="1437"/>
    <cellStyle name="Обычный 3 4 13" xfId="1438"/>
    <cellStyle name="Обычный 3 4 14" xfId="1439"/>
    <cellStyle name="Обычный 3 4 15" xfId="1440"/>
    <cellStyle name="Обычный 3 4 16" xfId="1441"/>
    <cellStyle name="Обычный 3 4 17" xfId="1442"/>
    <cellStyle name="Обычный 3 4 18" xfId="3883"/>
    <cellStyle name="Обычный 3 4 19" xfId="4024"/>
    <cellStyle name="Обычный 3 4 2" xfId="1443"/>
    <cellStyle name="Обычный 3 4 20" xfId="3873"/>
    <cellStyle name="Обычный 3 4 21" xfId="4035"/>
    <cellStyle name="Обычный 3 4 3" xfId="1444"/>
    <cellStyle name="Обычный 3 4 4" xfId="1445"/>
    <cellStyle name="Обычный 3 4 5" xfId="1446"/>
    <cellStyle name="Обычный 3 4 6" xfId="1447"/>
    <cellStyle name="Обычный 3 4 7" xfId="1448"/>
    <cellStyle name="Обычный 3 4 8" xfId="1449"/>
    <cellStyle name="Обычный 3 4 9" xfId="1450"/>
    <cellStyle name="Обычный 3 40" xfId="1451"/>
    <cellStyle name="Обычный 3 40 10" xfId="1452"/>
    <cellStyle name="Обычный 3 40 11" xfId="1453"/>
    <cellStyle name="Обычный 3 40 12" xfId="1454"/>
    <cellStyle name="Обычный 3 40 13" xfId="1455"/>
    <cellStyle name="Обычный 3 40 14" xfId="1456"/>
    <cellStyle name="Обычный 3 40 15" xfId="1457"/>
    <cellStyle name="Обычный 3 40 16" xfId="1458"/>
    <cellStyle name="Обычный 3 40 17" xfId="1459"/>
    <cellStyle name="Обычный 3 40 18" xfId="3887"/>
    <cellStyle name="Обычный 3 40 19" xfId="4020"/>
    <cellStyle name="Обычный 3 40 2" xfId="1460"/>
    <cellStyle name="Обычный 3 40 20" xfId="3878"/>
    <cellStyle name="Обычный 3 40 21" xfId="4030"/>
    <cellStyle name="Обычный 3 40 3" xfId="1461"/>
    <cellStyle name="Обычный 3 40 4" xfId="1462"/>
    <cellStyle name="Обычный 3 40 5" xfId="1463"/>
    <cellStyle name="Обычный 3 40 6" xfId="1464"/>
    <cellStyle name="Обычный 3 40 7" xfId="1465"/>
    <cellStyle name="Обычный 3 40 8" xfId="1466"/>
    <cellStyle name="Обычный 3 40 9" xfId="1467"/>
    <cellStyle name="Обычный 3 41" xfId="1468"/>
    <cellStyle name="Обычный 3 41 10" xfId="1469"/>
    <cellStyle name="Обычный 3 41 11" xfId="1470"/>
    <cellStyle name="Обычный 3 41 12" xfId="1471"/>
    <cellStyle name="Обычный 3 41 13" xfId="1472"/>
    <cellStyle name="Обычный 3 41 14" xfId="1473"/>
    <cellStyle name="Обычный 3 41 15" xfId="1474"/>
    <cellStyle name="Обычный 3 41 16" xfId="1475"/>
    <cellStyle name="Обычный 3 41 17" xfId="1476"/>
    <cellStyle name="Обычный 3 41 18" xfId="3890"/>
    <cellStyle name="Обычный 3 41 19" xfId="4017"/>
    <cellStyle name="Обычный 3 41 2" xfId="1477"/>
    <cellStyle name="Обычный 3 41 20" xfId="3882"/>
    <cellStyle name="Обычный 3 41 21" xfId="4026"/>
    <cellStyle name="Обычный 3 41 3" xfId="1478"/>
    <cellStyle name="Обычный 3 41 4" xfId="1479"/>
    <cellStyle name="Обычный 3 41 5" xfId="1480"/>
    <cellStyle name="Обычный 3 41 6" xfId="1481"/>
    <cellStyle name="Обычный 3 41 7" xfId="1482"/>
    <cellStyle name="Обычный 3 41 8" xfId="1483"/>
    <cellStyle name="Обычный 3 41 9" xfId="1484"/>
    <cellStyle name="Обычный 3 42" xfId="1485"/>
    <cellStyle name="Обычный 3 42 10" xfId="1486"/>
    <cellStyle name="Обычный 3 42 11" xfId="1487"/>
    <cellStyle name="Обычный 3 42 12" xfId="1488"/>
    <cellStyle name="Обычный 3 42 13" xfId="1489"/>
    <cellStyle name="Обычный 3 42 14" xfId="1490"/>
    <cellStyle name="Обычный 3 42 15" xfId="1491"/>
    <cellStyle name="Обычный 3 42 16" xfId="1492"/>
    <cellStyle name="Обычный 3 42 17" xfId="1493"/>
    <cellStyle name="Обычный 3 42 18" xfId="3893"/>
    <cellStyle name="Обычный 3 42 19" xfId="4013"/>
    <cellStyle name="Обычный 3 42 2" xfId="1494"/>
    <cellStyle name="Обычный 3 42 20" xfId="3886"/>
    <cellStyle name="Обычный 3 42 21" xfId="4021"/>
    <cellStyle name="Обычный 3 42 3" xfId="1495"/>
    <cellStyle name="Обычный 3 42 4" xfId="1496"/>
    <cellStyle name="Обычный 3 42 5" xfId="1497"/>
    <cellStyle name="Обычный 3 42 6" xfId="1498"/>
    <cellStyle name="Обычный 3 42 7" xfId="1499"/>
    <cellStyle name="Обычный 3 42 8" xfId="1500"/>
    <cellStyle name="Обычный 3 42 9" xfId="1501"/>
    <cellStyle name="Обычный 3 43" xfId="1502"/>
    <cellStyle name="Обычный 3 43 10" xfId="1503"/>
    <cellStyle name="Обычный 3 43 11" xfId="1504"/>
    <cellStyle name="Обычный 3 43 12" xfId="1505"/>
    <cellStyle name="Обычный 3 43 13" xfId="1506"/>
    <cellStyle name="Обычный 3 43 14" xfId="1507"/>
    <cellStyle name="Обычный 3 43 15" xfId="1508"/>
    <cellStyle name="Обычный 3 43 16" xfId="1509"/>
    <cellStyle name="Обычный 3 43 17" xfId="1510"/>
    <cellStyle name="Обычный 3 43 18" xfId="3897"/>
    <cellStyle name="Обычный 3 43 19" xfId="4009"/>
    <cellStyle name="Обычный 3 43 2" xfId="1511"/>
    <cellStyle name="Обычный 3 43 20" xfId="3891"/>
    <cellStyle name="Обычный 3 43 21" xfId="4016"/>
    <cellStyle name="Обычный 3 43 3" xfId="1512"/>
    <cellStyle name="Обычный 3 43 4" xfId="1513"/>
    <cellStyle name="Обычный 3 43 5" xfId="1514"/>
    <cellStyle name="Обычный 3 43 6" xfId="1515"/>
    <cellStyle name="Обычный 3 43 7" xfId="1516"/>
    <cellStyle name="Обычный 3 43 8" xfId="1517"/>
    <cellStyle name="Обычный 3 43 9" xfId="1518"/>
    <cellStyle name="Обычный 3 44" xfId="1519"/>
    <cellStyle name="Обычный 3 44 10" xfId="1520"/>
    <cellStyle name="Обычный 3 44 11" xfId="1521"/>
    <cellStyle name="Обычный 3 44 12" xfId="1522"/>
    <cellStyle name="Обычный 3 44 13" xfId="1523"/>
    <cellStyle name="Обычный 3 44 14" xfId="1524"/>
    <cellStyle name="Обычный 3 44 15" xfId="1525"/>
    <cellStyle name="Обычный 3 44 16" xfId="1526"/>
    <cellStyle name="Обычный 3 44 17" xfId="1527"/>
    <cellStyle name="Обычный 3 44 18" xfId="3901"/>
    <cellStyle name="Обычный 3 44 19" xfId="4006"/>
    <cellStyle name="Обычный 3 44 2" xfId="1528"/>
    <cellStyle name="Обычный 3 44 20" xfId="3894"/>
    <cellStyle name="Обычный 3 44 21" xfId="4012"/>
    <cellStyle name="Обычный 3 44 3" xfId="1529"/>
    <cellStyle name="Обычный 3 44 4" xfId="1530"/>
    <cellStyle name="Обычный 3 44 5" xfId="1531"/>
    <cellStyle name="Обычный 3 44 6" xfId="1532"/>
    <cellStyle name="Обычный 3 44 7" xfId="1533"/>
    <cellStyle name="Обычный 3 44 8" xfId="1534"/>
    <cellStyle name="Обычный 3 44 9" xfId="1535"/>
    <cellStyle name="Обычный 3 45" xfId="1536"/>
    <cellStyle name="Обычный 3 45 10" xfId="1537"/>
    <cellStyle name="Обычный 3 45 11" xfId="1538"/>
    <cellStyle name="Обычный 3 45 12" xfId="1539"/>
    <cellStyle name="Обычный 3 45 13" xfId="1540"/>
    <cellStyle name="Обычный 3 45 14" xfId="1541"/>
    <cellStyle name="Обычный 3 45 15" xfId="1542"/>
    <cellStyle name="Обычный 3 45 16" xfId="1543"/>
    <cellStyle name="Обычный 3 45 17" xfId="1544"/>
    <cellStyle name="Обычный 3 45 18" xfId="3904"/>
    <cellStyle name="Обычный 3 45 19" xfId="4002"/>
    <cellStyle name="Обычный 3 45 2" xfId="1545"/>
    <cellStyle name="Обычный 3 45 20" xfId="3898"/>
    <cellStyle name="Обычный 3 45 21" xfId="4008"/>
    <cellStyle name="Обычный 3 45 3" xfId="1546"/>
    <cellStyle name="Обычный 3 45 4" xfId="1547"/>
    <cellStyle name="Обычный 3 45 5" xfId="1548"/>
    <cellStyle name="Обычный 3 45 6" xfId="1549"/>
    <cellStyle name="Обычный 3 45 7" xfId="1550"/>
    <cellStyle name="Обычный 3 45 8" xfId="1551"/>
    <cellStyle name="Обычный 3 45 9" xfId="1552"/>
    <cellStyle name="Обычный 3 46" xfId="1553"/>
    <cellStyle name="Обычный 3 46 10" xfId="1554"/>
    <cellStyle name="Обычный 3 46 11" xfId="1555"/>
    <cellStyle name="Обычный 3 46 12" xfId="1556"/>
    <cellStyle name="Обычный 3 46 13" xfId="1557"/>
    <cellStyle name="Обычный 3 46 14" xfId="1558"/>
    <cellStyle name="Обычный 3 46 15" xfId="1559"/>
    <cellStyle name="Обычный 3 46 16" xfId="1560"/>
    <cellStyle name="Обычный 3 46 17" xfId="1561"/>
    <cellStyle name="Обычный 3 46 18" xfId="3908"/>
    <cellStyle name="Обычный 3 46 19" xfId="3998"/>
    <cellStyle name="Обычный 3 46 2" xfId="1562"/>
    <cellStyle name="Обычный 3 46 20" xfId="3902"/>
    <cellStyle name="Обычный 3 46 21" xfId="4004"/>
    <cellStyle name="Обычный 3 46 3" xfId="1563"/>
    <cellStyle name="Обычный 3 46 4" xfId="1564"/>
    <cellStyle name="Обычный 3 46 5" xfId="1565"/>
    <cellStyle name="Обычный 3 46 6" xfId="1566"/>
    <cellStyle name="Обычный 3 46 7" xfId="1567"/>
    <cellStyle name="Обычный 3 46 8" xfId="1568"/>
    <cellStyle name="Обычный 3 46 9" xfId="1569"/>
    <cellStyle name="Обычный 3 47" xfId="1570"/>
    <cellStyle name="Обычный 3 47 10" xfId="1571"/>
    <cellStyle name="Обычный 3 47 11" xfId="1572"/>
    <cellStyle name="Обычный 3 47 12" xfId="1573"/>
    <cellStyle name="Обычный 3 47 13" xfId="1574"/>
    <cellStyle name="Обычный 3 47 14" xfId="1575"/>
    <cellStyle name="Обычный 3 47 15" xfId="1576"/>
    <cellStyle name="Обычный 3 47 16" xfId="1577"/>
    <cellStyle name="Обычный 3 47 17" xfId="1578"/>
    <cellStyle name="Обычный 3 47 18" xfId="3912"/>
    <cellStyle name="Обычный 3 47 19" xfId="3994"/>
    <cellStyle name="Обычный 3 47 2" xfId="1579"/>
    <cellStyle name="Обычный 3 47 20" xfId="3906"/>
    <cellStyle name="Обычный 3 47 21" xfId="3999"/>
    <cellStyle name="Обычный 3 47 3" xfId="1580"/>
    <cellStyle name="Обычный 3 47 4" xfId="1581"/>
    <cellStyle name="Обычный 3 47 5" xfId="1582"/>
    <cellStyle name="Обычный 3 47 6" xfId="1583"/>
    <cellStyle name="Обычный 3 47 7" xfId="1584"/>
    <cellStyle name="Обычный 3 47 8" xfId="1585"/>
    <cellStyle name="Обычный 3 47 9" xfId="1586"/>
    <cellStyle name="Обычный 3 48" xfId="1587"/>
    <cellStyle name="Обычный 3 48 10" xfId="1588"/>
    <cellStyle name="Обычный 3 48 11" xfId="1589"/>
    <cellStyle name="Обычный 3 48 12" xfId="1590"/>
    <cellStyle name="Обычный 3 48 13" xfId="1591"/>
    <cellStyle name="Обычный 3 48 14" xfId="1592"/>
    <cellStyle name="Обычный 3 48 15" xfId="1593"/>
    <cellStyle name="Обычный 3 48 16" xfId="1594"/>
    <cellStyle name="Обычный 3 48 17" xfId="1595"/>
    <cellStyle name="Обычный 3 48 18" xfId="3915"/>
    <cellStyle name="Обычный 3 48 19" xfId="3990"/>
    <cellStyle name="Обычный 3 48 2" xfId="1596"/>
    <cellStyle name="Обычный 3 48 20" xfId="3910"/>
    <cellStyle name="Обычный 3 48 21" xfId="3995"/>
    <cellStyle name="Обычный 3 48 3" xfId="1597"/>
    <cellStyle name="Обычный 3 48 4" xfId="1598"/>
    <cellStyle name="Обычный 3 48 5" xfId="1599"/>
    <cellStyle name="Обычный 3 48 6" xfId="1600"/>
    <cellStyle name="Обычный 3 48 7" xfId="1601"/>
    <cellStyle name="Обычный 3 48 8" xfId="1602"/>
    <cellStyle name="Обычный 3 48 9" xfId="1603"/>
    <cellStyle name="Обычный 3 49" xfId="1604"/>
    <cellStyle name="Обычный 3 49 10" xfId="1605"/>
    <cellStyle name="Обычный 3 49 11" xfId="1606"/>
    <cellStyle name="Обычный 3 49 12" xfId="1607"/>
    <cellStyle name="Обычный 3 49 13" xfId="1608"/>
    <cellStyle name="Обычный 3 49 14" xfId="1609"/>
    <cellStyle name="Обычный 3 49 15" xfId="1610"/>
    <cellStyle name="Обычный 3 49 16" xfId="1611"/>
    <cellStyle name="Обычный 3 49 17" xfId="1612"/>
    <cellStyle name="Обычный 3 49 18" xfId="3919"/>
    <cellStyle name="Обычный 3 49 19" xfId="3986"/>
    <cellStyle name="Обычный 3 49 2" xfId="1613"/>
    <cellStyle name="Обычный 3 49 20" xfId="3914"/>
    <cellStyle name="Обычный 3 49 21" xfId="3991"/>
    <cellStyle name="Обычный 3 49 3" xfId="1614"/>
    <cellStyle name="Обычный 3 49 4" xfId="1615"/>
    <cellStyle name="Обычный 3 49 5" xfId="1616"/>
    <cellStyle name="Обычный 3 49 6" xfId="1617"/>
    <cellStyle name="Обычный 3 49 7" xfId="1618"/>
    <cellStyle name="Обычный 3 49 8" xfId="1619"/>
    <cellStyle name="Обычный 3 49 9" xfId="1620"/>
    <cellStyle name="Обычный 3 5" xfId="1621"/>
    <cellStyle name="Обычный 3 5 10" xfId="1622"/>
    <cellStyle name="Обычный 3 5 11" xfId="1623"/>
    <cellStyle name="Обычный 3 5 12" xfId="1624"/>
    <cellStyle name="Обычный 3 5 13" xfId="1625"/>
    <cellStyle name="Обычный 3 5 14" xfId="1626"/>
    <cellStyle name="Обычный 3 5 15" xfId="1627"/>
    <cellStyle name="Обычный 3 5 16" xfId="1628"/>
    <cellStyle name="Обычный 3 5 17" xfId="1629"/>
    <cellStyle name="Обычный 3 5 18" xfId="3922"/>
    <cellStyle name="Обычный 3 5 19" xfId="3983"/>
    <cellStyle name="Обычный 3 5 2" xfId="1630"/>
    <cellStyle name="Обычный 3 5 20" xfId="3918"/>
    <cellStyle name="Обычный 3 5 21" xfId="3987"/>
    <cellStyle name="Обычный 3 5 3" xfId="1631"/>
    <cellStyle name="Обычный 3 5 4" xfId="1632"/>
    <cellStyle name="Обычный 3 5 5" xfId="1633"/>
    <cellStyle name="Обычный 3 5 6" xfId="1634"/>
    <cellStyle name="Обычный 3 5 7" xfId="1635"/>
    <cellStyle name="Обычный 3 5 8" xfId="1636"/>
    <cellStyle name="Обычный 3 5 9" xfId="1637"/>
    <cellStyle name="Обычный 3 50" xfId="1638"/>
    <cellStyle name="Обычный 3 50 10" xfId="1639"/>
    <cellStyle name="Обычный 3 50 11" xfId="1640"/>
    <cellStyle name="Обычный 3 50 12" xfId="1641"/>
    <cellStyle name="Обычный 3 50 13" xfId="1642"/>
    <cellStyle name="Обычный 3 50 14" xfId="1643"/>
    <cellStyle name="Обычный 3 50 15" xfId="1644"/>
    <cellStyle name="Обычный 3 50 16" xfId="1645"/>
    <cellStyle name="Обычный 3 50 17" xfId="1646"/>
    <cellStyle name="Обычный 3 50 18" xfId="3926"/>
    <cellStyle name="Обычный 3 50 19" xfId="3979"/>
    <cellStyle name="Обычный 3 50 2" xfId="1647"/>
    <cellStyle name="Обычный 3 50 20" xfId="3923"/>
    <cellStyle name="Обычный 3 50 21" xfId="3982"/>
    <cellStyle name="Обычный 3 50 3" xfId="1648"/>
    <cellStyle name="Обычный 3 50 4" xfId="1649"/>
    <cellStyle name="Обычный 3 50 5" xfId="1650"/>
    <cellStyle name="Обычный 3 50 6" xfId="1651"/>
    <cellStyle name="Обычный 3 50 7" xfId="1652"/>
    <cellStyle name="Обычный 3 50 8" xfId="1653"/>
    <cellStyle name="Обычный 3 50 9" xfId="1654"/>
    <cellStyle name="Обычный 3 51" xfId="1655"/>
    <cellStyle name="Обычный 3 51 10" xfId="1656"/>
    <cellStyle name="Обычный 3 51 11" xfId="1657"/>
    <cellStyle name="Обычный 3 51 12" xfId="1658"/>
    <cellStyle name="Обычный 3 51 13" xfId="1659"/>
    <cellStyle name="Обычный 3 51 14" xfId="1660"/>
    <cellStyle name="Обычный 3 51 15" xfId="1661"/>
    <cellStyle name="Обычный 3 51 16" xfId="1662"/>
    <cellStyle name="Обычный 3 51 17" xfId="1663"/>
    <cellStyle name="Обычный 3 51 18" xfId="3930"/>
    <cellStyle name="Обычный 3 51 19" xfId="3975"/>
    <cellStyle name="Обычный 3 51 2" xfId="1664"/>
    <cellStyle name="Обычный 3 51 20" xfId="3927"/>
    <cellStyle name="Обычный 3 51 21" xfId="3977"/>
    <cellStyle name="Обычный 3 51 3" xfId="1665"/>
    <cellStyle name="Обычный 3 51 4" xfId="1666"/>
    <cellStyle name="Обычный 3 51 5" xfId="1667"/>
    <cellStyle name="Обычный 3 51 6" xfId="1668"/>
    <cellStyle name="Обычный 3 51 7" xfId="1669"/>
    <cellStyle name="Обычный 3 51 8" xfId="1670"/>
    <cellStyle name="Обычный 3 51 9" xfId="1671"/>
    <cellStyle name="Обычный 3 52" xfId="1672"/>
    <cellStyle name="Обычный 3 52 10" xfId="1673"/>
    <cellStyle name="Обычный 3 52 11" xfId="1674"/>
    <cellStyle name="Обычный 3 52 12" xfId="1675"/>
    <cellStyle name="Обычный 3 52 13" xfId="1676"/>
    <cellStyle name="Обычный 3 52 14" xfId="1677"/>
    <cellStyle name="Обычный 3 52 15" xfId="1678"/>
    <cellStyle name="Обычный 3 52 16" xfId="1679"/>
    <cellStyle name="Обычный 3 52 17" xfId="1680"/>
    <cellStyle name="Обычный 3 52 18" xfId="3934"/>
    <cellStyle name="Обычный 3 52 19" xfId="3971"/>
    <cellStyle name="Обычный 3 52 2" xfId="1681"/>
    <cellStyle name="Обычный 3 52 20" xfId="3931"/>
    <cellStyle name="Обычный 3 52 21" xfId="3973"/>
    <cellStyle name="Обычный 3 52 3" xfId="1682"/>
    <cellStyle name="Обычный 3 52 4" xfId="1683"/>
    <cellStyle name="Обычный 3 52 5" xfId="1684"/>
    <cellStyle name="Обычный 3 52 6" xfId="1685"/>
    <cellStyle name="Обычный 3 52 7" xfId="1686"/>
    <cellStyle name="Обычный 3 52 8" xfId="1687"/>
    <cellStyle name="Обычный 3 52 9" xfId="1688"/>
    <cellStyle name="Обычный 3 53" xfId="1689"/>
    <cellStyle name="Обычный 3 53 10" xfId="1690"/>
    <cellStyle name="Обычный 3 53 11" xfId="1691"/>
    <cellStyle name="Обычный 3 53 12" xfId="1692"/>
    <cellStyle name="Обычный 3 53 13" xfId="1693"/>
    <cellStyle name="Обычный 3 53 14" xfId="1694"/>
    <cellStyle name="Обычный 3 53 15" xfId="1695"/>
    <cellStyle name="Обычный 3 53 16" xfId="1696"/>
    <cellStyle name="Обычный 3 53 17" xfId="1697"/>
    <cellStyle name="Обычный 3 53 18" xfId="3937"/>
    <cellStyle name="Обычный 3 53 19" xfId="3967"/>
    <cellStyle name="Обычный 3 53 2" xfId="1698"/>
    <cellStyle name="Обычный 3 53 20" xfId="3935"/>
    <cellStyle name="Обычный 3 53 21" xfId="3969"/>
    <cellStyle name="Обычный 3 53 3" xfId="1699"/>
    <cellStyle name="Обычный 3 53 4" xfId="1700"/>
    <cellStyle name="Обычный 3 53 5" xfId="1701"/>
    <cellStyle name="Обычный 3 53 6" xfId="1702"/>
    <cellStyle name="Обычный 3 53 7" xfId="1703"/>
    <cellStyle name="Обычный 3 53 8" xfId="1704"/>
    <cellStyle name="Обычный 3 53 9" xfId="1705"/>
    <cellStyle name="Обычный 3 54" xfId="1706"/>
    <cellStyle name="Обычный 3 54 10" xfId="1707"/>
    <cellStyle name="Обычный 3 54 11" xfId="1708"/>
    <cellStyle name="Обычный 3 54 12" xfId="1709"/>
    <cellStyle name="Обычный 3 54 13" xfId="1710"/>
    <cellStyle name="Обычный 3 54 14" xfId="1711"/>
    <cellStyle name="Обычный 3 54 15" xfId="1712"/>
    <cellStyle name="Обычный 3 54 16" xfId="1713"/>
    <cellStyle name="Обычный 3 54 17" xfId="1714"/>
    <cellStyle name="Обычный 3 54 18" xfId="3941"/>
    <cellStyle name="Обычный 3 54 19" xfId="3962"/>
    <cellStyle name="Обычный 3 54 2" xfId="1715"/>
    <cellStyle name="Обычный 3 54 20" xfId="3939"/>
    <cellStyle name="Обычный 3 54 21" xfId="3965"/>
    <cellStyle name="Обычный 3 54 3" xfId="1716"/>
    <cellStyle name="Обычный 3 54 4" xfId="1717"/>
    <cellStyle name="Обычный 3 54 5" xfId="1718"/>
    <cellStyle name="Обычный 3 54 6" xfId="1719"/>
    <cellStyle name="Обычный 3 54 7" xfId="1720"/>
    <cellStyle name="Обычный 3 54 8" xfId="1721"/>
    <cellStyle name="Обычный 3 54 9" xfId="1722"/>
    <cellStyle name="Обычный 3 55" xfId="1723"/>
    <cellStyle name="Обычный 3 55 10" xfId="1724"/>
    <cellStyle name="Обычный 3 55 11" xfId="1725"/>
    <cellStyle name="Обычный 3 55 12" xfId="1726"/>
    <cellStyle name="Обычный 3 55 13" xfId="1727"/>
    <cellStyle name="Обычный 3 55 14" xfId="1728"/>
    <cellStyle name="Обычный 3 55 15" xfId="1729"/>
    <cellStyle name="Обычный 3 55 16" xfId="1730"/>
    <cellStyle name="Обычный 3 55 17" xfId="1731"/>
    <cellStyle name="Обычный 3 55 18" xfId="3945"/>
    <cellStyle name="Обычный 3 55 19" xfId="3958"/>
    <cellStyle name="Обычный 3 55 2" xfId="1732"/>
    <cellStyle name="Обычный 3 55 20" xfId="3944"/>
    <cellStyle name="Обычный 3 55 21" xfId="3960"/>
    <cellStyle name="Обычный 3 55 3" xfId="1733"/>
    <cellStyle name="Обычный 3 55 4" xfId="1734"/>
    <cellStyle name="Обычный 3 55 5" xfId="1735"/>
    <cellStyle name="Обычный 3 55 6" xfId="1736"/>
    <cellStyle name="Обычный 3 55 7" xfId="1737"/>
    <cellStyle name="Обычный 3 55 8" xfId="1738"/>
    <cellStyle name="Обычный 3 55 9" xfId="1739"/>
    <cellStyle name="Обычный 3 56" xfId="1740"/>
    <cellStyle name="Обычный 3 56 10" xfId="1741"/>
    <cellStyle name="Обычный 3 56 11" xfId="1742"/>
    <cellStyle name="Обычный 3 56 12" xfId="1743"/>
    <cellStyle name="Обычный 3 56 13" xfId="1744"/>
    <cellStyle name="Обычный 3 56 14" xfId="1745"/>
    <cellStyle name="Обычный 3 56 15" xfId="1746"/>
    <cellStyle name="Обычный 3 56 16" xfId="1747"/>
    <cellStyle name="Обычный 3 56 17" xfId="1748"/>
    <cellStyle name="Обычный 3 56 18" xfId="3949"/>
    <cellStyle name="Обычный 3 56 19" xfId="3954"/>
    <cellStyle name="Обычный 3 56 2" xfId="1749"/>
    <cellStyle name="Обычный 3 56 20" xfId="3948"/>
    <cellStyle name="Обычный 3 56 21" xfId="3955"/>
    <cellStyle name="Обычный 3 56 3" xfId="1750"/>
    <cellStyle name="Обычный 3 56 4" xfId="1751"/>
    <cellStyle name="Обычный 3 56 5" xfId="1752"/>
    <cellStyle name="Обычный 3 56 6" xfId="1753"/>
    <cellStyle name="Обычный 3 56 7" xfId="1754"/>
    <cellStyle name="Обычный 3 56 8" xfId="1755"/>
    <cellStyle name="Обычный 3 56 9" xfId="1756"/>
    <cellStyle name="Обычный 3 57" xfId="1757"/>
    <cellStyle name="Обычный 3 57 10" xfId="1758"/>
    <cellStyle name="Обычный 3 57 11" xfId="1759"/>
    <cellStyle name="Обычный 3 57 12" xfId="1760"/>
    <cellStyle name="Обычный 3 57 13" xfId="1761"/>
    <cellStyle name="Обычный 3 57 14" xfId="1762"/>
    <cellStyle name="Обычный 3 57 15" xfId="1763"/>
    <cellStyle name="Обычный 3 57 16" xfId="1764"/>
    <cellStyle name="Обычный 3 57 17" xfId="1765"/>
    <cellStyle name="Обычный 3 57 18" xfId="3953"/>
    <cellStyle name="Обычный 3 57 19" xfId="3951"/>
    <cellStyle name="Обычный 3 57 2" xfId="1766"/>
    <cellStyle name="Обычный 3 57 20" xfId="3952"/>
    <cellStyle name="Обычный 3 57 21" xfId="3950"/>
    <cellStyle name="Обычный 3 57 3" xfId="1767"/>
    <cellStyle name="Обычный 3 57 4" xfId="1768"/>
    <cellStyle name="Обычный 3 57 5" xfId="1769"/>
    <cellStyle name="Обычный 3 57 6" xfId="1770"/>
    <cellStyle name="Обычный 3 57 7" xfId="1771"/>
    <cellStyle name="Обычный 3 57 8" xfId="1772"/>
    <cellStyle name="Обычный 3 57 9" xfId="1773"/>
    <cellStyle name="Обычный 3 58" xfId="1774"/>
    <cellStyle name="Обычный 3 58 10" xfId="1775"/>
    <cellStyle name="Обычный 3 58 11" xfId="1776"/>
    <cellStyle name="Обычный 3 58 12" xfId="1777"/>
    <cellStyle name="Обычный 3 58 13" xfId="1778"/>
    <cellStyle name="Обычный 3 58 14" xfId="1779"/>
    <cellStyle name="Обычный 3 58 15" xfId="1780"/>
    <cellStyle name="Обычный 3 58 16" xfId="1781"/>
    <cellStyle name="Обычный 3 58 17" xfId="1782"/>
    <cellStyle name="Обычный 3 58 18" xfId="3956"/>
    <cellStyle name="Обычный 3 58 19" xfId="3947"/>
    <cellStyle name="Обычный 3 58 2" xfId="1783"/>
    <cellStyle name="Обычный 3 58 20" xfId="3957"/>
    <cellStyle name="Обычный 3 58 21" xfId="3946"/>
    <cellStyle name="Обычный 3 58 3" xfId="1784"/>
    <cellStyle name="Обычный 3 58 4" xfId="1785"/>
    <cellStyle name="Обычный 3 58 5" xfId="1786"/>
    <cellStyle name="Обычный 3 58 6" xfId="1787"/>
    <cellStyle name="Обычный 3 58 7" xfId="1788"/>
    <cellStyle name="Обычный 3 58 8" xfId="1789"/>
    <cellStyle name="Обычный 3 58 9" xfId="1790"/>
    <cellStyle name="Обычный 3 59" xfId="1791"/>
    <cellStyle name="Обычный 3 59 10" xfId="1792"/>
    <cellStyle name="Обычный 3 59 11" xfId="1793"/>
    <cellStyle name="Обычный 3 59 12" xfId="1794"/>
    <cellStyle name="Обычный 3 59 13" xfId="1795"/>
    <cellStyle name="Обычный 3 59 14" xfId="1796"/>
    <cellStyle name="Обычный 3 59 15" xfId="1797"/>
    <cellStyle name="Обычный 3 59 16" xfId="1798"/>
    <cellStyle name="Обычный 3 59 17" xfId="1799"/>
    <cellStyle name="Обычный 3 59 18" xfId="3959"/>
    <cellStyle name="Обычный 3 59 19" xfId="3943"/>
    <cellStyle name="Обычный 3 59 2" xfId="1800"/>
    <cellStyle name="Обычный 3 59 20" xfId="3961"/>
    <cellStyle name="Обычный 3 59 21" xfId="3942"/>
    <cellStyle name="Обычный 3 59 3" xfId="1801"/>
    <cellStyle name="Обычный 3 59 4" xfId="1802"/>
    <cellStyle name="Обычный 3 59 5" xfId="1803"/>
    <cellStyle name="Обычный 3 59 6" xfId="1804"/>
    <cellStyle name="Обычный 3 59 7" xfId="1805"/>
    <cellStyle name="Обычный 3 59 8" xfId="1806"/>
    <cellStyle name="Обычный 3 59 9" xfId="1807"/>
    <cellStyle name="Обычный 3 6" xfId="1808"/>
    <cellStyle name="Обычный 3 6 10" xfId="1809"/>
    <cellStyle name="Обычный 3 6 11" xfId="1810"/>
    <cellStyle name="Обычный 3 6 12" xfId="1811"/>
    <cellStyle name="Обычный 3 6 13" xfId="1812"/>
    <cellStyle name="Обычный 3 6 14" xfId="1813"/>
    <cellStyle name="Обычный 3 6 15" xfId="1814"/>
    <cellStyle name="Обычный 3 6 16" xfId="1815"/>
    <cellStyle name="Обычный 3 6 17" xfId="1816"/>
    <cellStyle name="Обычный 3 6 18" xfId="3963"/>
    <cellStyle name="Обычный 3 6 19" xfId="3940"/>
    <cellStyle name="Обычный 3 6 2" xfId="1817"/>
    <cellStyle name="Обычный 3 6 20" xfId="3964"/>
    <cellStyle name="Обычный 3 6 21" xfId="3938"/>
    <cellStyle name="Обычный 3 6 3" xfId="1818"/>
    <cellStyle name="Обычный 3 6 4" xfId="1819"/>
    <cellStyle name="Обычный 3 6 5" xfId="1820"/>
    <cellStyle name="Обычный 3 6 6" xfId="1821"/>
    <cellStyle name="Обычный 3 6 7" xfId="1822"/>
    <cellStyle name="Обычный 3 6 8" xfId="1823"/>
    <cellStyle name="Обычный 3 6 9" xfId="1824"/>
    <cellStyle name="Обычный 3 60" xfId="1825"/>
    <cellStyle name="Обычный 3 60 10" xfId="1826"/>
    <cellStyle name="Обычный 3 60 11" xfId="1827"/>
    <cellStyle name="Обычный 3 60 12" xfId="1828"/>
    <cellStyle name="Обычный 3 60 13" xfId="1829"/>
    <cellStyle name="Обычный 3 60 14" xfId="1830"/>
    <cellStyle name="Обычный 3 60 15" xfId="1831"/>
    <cellStyle name="Обычный 3 60 16" xfId="1832"/>
    <cellStyle name="Обычный 3 60 17" xfId="1833"/>
    <cellStyle name="Обычный 3 60 18" xfId="3966"/>
    <cellStyle name="Обычный 3 60 19" xfId="3936"/>
    <cellStyle name="Обычный 3 60 2" xfId="1834"/>
    <cellStyle name="Обычный 3 60 20" xfId="3968"/>
    <cellStyle name="Обычный 3 60 21" xfId="3933"/>
    <cellStyle name="Обычный 3 60 3" xfId="1835"/>
    <cellStyle name="Обычный 3 60 4" xfId="1836"/>
    <cellStyle name="Обычный 3 60 5" xfId="1837"/>
    <cellStyle name="Обычный 3 60 6" xfId="1838"/>
    <cellStyle name="Обычный 3 60 7" xfId="1839"/>
    <cellStyle name="Обычный 3 60 8" xfId="1840"/>
    <cellStyle name="Обычный 3 60 9" xfId="1841"/>
    <cellStyle name="Обычный 3 61" xfId="1842"/>
    <cellStyle name="Обычный 3 61 10" xfId="1843"/>
    <cellStyle name="Обычный 3 61 11" xfId="1844"/>
    <cellStyle name="Обычный 3 61 12" xfId="1845"/>
    <cellStyle name="Обычный 3 61 13" xfId="1846"/>
    <cellStyle name="Обычный 3 61 14" xfId="1847"/>
    <cellStyle name="Обычный 3 61 15" xfId="1848"/>
    <cellStyle name="Обычный 3 61 16" xfId="1849"/>
    <cellStyle name="Обычный 3 61 17" xfId="1850"/>
    <cellStyle name="Обычный 3 61 18" xfId="3970"/>
    <cellStyle name="Обычный 3 61 19" xfId="3932"/>
    <cellStyle name="Обычный 3 61 2" xfId="1851"/>
    <cellStyle name="Обычный 3 61 20" xfId="3972"/>
    <cellStyle name="Обычный 3 61 21" xfId="3929"/>
    <cellStyle name="Обычный 3 61 3" xfId="1852"/>
    <cellStyle name="Обычный 3 61 4" xfId="1853"/>
    <cellStyle name="Обычный 3 61 5" xfId="1854"/>
    <cellStyle name="Обычный 3 61 6" xfId="1855"/>
    <cellStyle name="Обычный 3 61 7" xfId="1856"/>
    <cellStyle name="Обычный 3 61 8" xfId="1857"/>
    <cellStyle name="Обычный 3 61 9" xfId="1858"/>
    <cellStyle name="Обычный 3 62" xfId="1859"/>
    <cellStyle name="Обычный 3 62 10" xfId="1860"/>
    <cellStyle name="Обычный 3 62 11" xfId="1861"/>
    <cellStyle name="Обычный 3 62 12" xfId="1862"/>
    <cellStyle name="Обычный 3 62 13" xfId="1863"/>
    <cellStyle name="Обычный 3 62 14" xfId="1864"/>
    <cellStyle name="Обычный 3 62 15" xfId="1865"/>
    <cellStyle name="Обычный 3 62 16" xfId="1866"/>
    <cellStyle name="Обычный 3 62 17" xfId="1867"/>
    <cellStyle name="Обычный 3 62 18" xfId="3974"/>
    <cellStyle name="Обычный 3 62 19" xfId="3928"/>
    <cellStyle name="Обычный 3 62 2" xfId="1868"/>
    <cellStyle name="Обычный 3 62 20" xfId="3976"/>
    <cellStyle name="Обычный 3 62 21" xfId="3925"/>
    <cellStyle name="Обычный 3 62 3" xfId="1869"/>
    <cellStyle name="Обычный 3 62 4" xfId="1870"/>
    <cellStyle name="Обычный 3 62 5" xfId="1871"/>
    <cellStyle name="Обычный 3 62 6" xfId="1872"/>
    <cellStyle name="Обычный 3 62 7" xfId="1873"/>
    <cellStyle name="Обычный 3 62 8" xfId="1874"/>
    <cellStyle name="Обычный 3 62 9" xfId="1875"/>
    <cellStyle name="Обычный 3 63" xfId="1876"/>
    <cellStyle name="Обычный 3 63 10" xfId="1877"/>
    <cellStyle name="Обычный 3 63 11" xfId="1878"/>
    <cellStyle name="Обычный 3 63 12" xfId="1879"/>
    <cellStyle name="Обычный 3 63 13" xfId="1880"/>
    <cellStyle name="Обычный 3 63 14" xfId="1881"/>
    <cellStyle name="Обычный 3 63 15" xfId="1882"/>
    <cellStyle name="Обычный 3 63 16" xfId="1883"/>
    <cellStyle name="Обычный 3 63 17" xfId="1884"/>
    <cellStyle name="Обычный 3 63 18" xfId="3978"/>
    <cellStyle name="Обычный 3 63 19" xfId="3924"/>
    <cellStyle name="Обычный 3 63 2" xfId="1885"/>
    <cellStyle name="Обычный 3 63 20" xfId="3980"/>
    <cellStyle name="Обычный 3 63 21" xfId="3921"/>
    <cellStyle name="Обычный 3 63 3" xfId="1886"/>
    <cellStyle name="Обычный 3 63 4" xfId="1887"/>
    <cellStyle name="Обычный 3 63 5" xfId="1888"/>
    <cellStyle name="Обычный 3 63 6" xfId="1889"/>
    <cellStyle name="Обычный 3 63 7" xfId="1890"/>
    <cellStyle name="Обычный 3 63 8" xfId="1891"/>
    <cellStyle name="Обычный 3 63 9" xfId="1892"/>
    <cellStyle name="Обычный 3 64" xfId="1893"/>
    <cellStyle name="Обычный 3 64 10" xfId="1894"/>
    <cellStyle name="Обычный 3 64 11" xfId="1895"/>
    <cellStyle name="Обычный 3 64 12" xfId="1896"/>
    <cellStyle name="Обычный 3 64 13" xfId="1897"/>
    <cellStyle name="Обычный 3 64 14" xfId="1898"/>
    <cellStyle name="Обычный 3 64 15" xfId="1899"/>
    <cellStyle name="Обычный 3 64 16" xfId="1900"/>
    <cellStyle name="Обычный 3 64 17" xfId="1901"/>
    <cellStyle name="Обычный 3 64 18" xfId="3981"/>
    <cellStyle name="Обычный 3 64 19" xfId="3920"/>
    <cellStyle name="Обычный 3 64 2" xfId="1902"/>
    <cellStyle name="Обычный 3 64 20" xfId="3984"/>
    <cellStyle name="Обычный 3 64 21" xfId="3916"/>
    <cellStyle name="Обычный 3 64 3" xfId="1903"/>
    <cellStyle name="Обычный 3 64 4" xfId="1904"/>
    <cellStyle name="Обычный 3 64 5" xfId="1905"/>
    <cellStyle name="Обычный 3 64 6" xfId="1906"/>
    <cellStyle name="Обычный 3 64 7" xfId="1907"/>
    <cellStyle name="Обычный 3 64 8" xfId="1908"/>
    <cellStyle name="Обычный 3 64 9" xfId="1909"/>
    <cellStyle name="Обычный 3 65" xfId="1910"/>
    <cellStyle name="Обычный 3 65 10" xfId="1911"/>
    <cellStyle name="Обычный 3 65 11" xfId="1912"/>
    <cellStyle name="Обычный 3 65 12" xfId="1913"/>
    <cellStyle name="Обычный 3 65 13" xfId="1914"/>
    <cellStyle name="Обычный 3 65 14" xfId="1915"/>
    <cellStyle name="Обычный 3 65 15" xfId="1916"/>
    <cellStyle name="Обычный 3 65 16" xfId="1917"/>
    <cellStyle name="Обычный 3 65 17" xfId="1918"/>
    <cellStyle name="Обычный 3 65 18" xfId="3985"/>
    <cellStyle name="Обычный 3 65 19" xfId="3917"/>
    <cellStyle name="Обычный 3 65 2" xfId="1919"/>
    <cellStyle name="Обычный 3 65 20" xfId="3989"/>
    <cellStyle name="Обычный 3 65 21" xfId="3911"/>
    <cellStyle name="Обычный 3 65 3" xfId="1920"/>
    <cellStyle name="Обычный 3 65 4" xfId="1921"/>
    <cellStyle name="Обычный 3 65 5" xfId="1922"/>
    <cellStyle name="Обычный 3 65 6" xfId="1923"/>
    <cellStyle name="Обычный 3 65 7" xfId="1924"/>
    <cellStyle name="Обычный 3 65 8" xfId="1925"/>
    <cellStyle name="Обычный 3 65 9" xfId="1926"/>
    <cellStyle name="Обычный 3 66" xfId="1927"/>
    <cellStyle name="Обычный 3 66 10" xfId="1928"/>
    <cellStyle name="Обычный 3 66 11" xfId="1929"/>
    <cellStyle name="Обычный 3 66 12" xfId="1930"/>
    <cellStyle name="Обычный 3 66 13" xfId="1931"/>
    <cellStyle name="Обычный 3 66 14" xfId="1932"/>
    <cellStyle name="Обычный 3 66 15" xfId="1933"/>
    <cellStyle name="Обычный 3 66 16" xfId="1934"/>
    <cellStyle name="Обычный 3 66 17" xfId="1935"/>
    <cellStyle name="Обычный 3 66 18" xfId="3988"/>
    <cellStyle name="Обычный 3 66 19" xfId="3913"/>
    <cellStyle name="Обычный 3 66 2" xfId="1936"/>
    <cellStyle name="Обычный 3 66 20" xfId="3993"/>
    <cellStyle name="Обычный 3 66 21" xfId="3907"/>
    <cellStyle name="Обычный 3 66 3" xfId="1937"/>
    <cellStyle name="Обычный 3 66 4" xfId="1938"/>
    <cellStyle name="Обычный 3 66 5" xfId="1939"/>
    <cellStyle name="Обычный 3 66 6" xfId="1940"/>
    <cellStyle name="Обычный 3 66 7" xfId="1941"/>
    <cellStyle name="Обычный 3 66 8" xfId="1942"/>
    <cellStyle name="Обычный 3 66 9" xfId="1943"/>
    <cellStyle name="Обычный 3 67" xfId="1944"/>
    <cellStyle name="Обычный 3 67 10" xfId="1945"/>
    <cellStyle name="Обычный 3 67 11" xfId="1946"/>
    <cellStyle name="Обычный 3 67 12" xfId="1947"/>
    <cellStyle name="Обычный 3 67 13" xfId="1948"/>
    <cellStyle name="Обычный 3 67 14" xfId="1949"/>
    <cellStyle name="Обычный 3 67 15" xfId="1950"/>
    <cellStyle name="Обычный 3 67 16" xfId="1951"/>
    <cellStyle name="Обычный 3 67 17" xfId="1952"/>
    <cellStyle name="Обычный 3 67 18" xfId="3992"/>
    <cellStyle name="Обычный 3 67 19" xfId="3909"/>
    <cellStyle name="Обычный 3 67 2" xfId="1953"/>
    <cellStyle name="Обычный 3 67 20" xfId="3997"/>
    <cellStyle name="Обычный 3 67 21" xfId="3903"/>
    <cellStyle name="Обычный 3 67 3" xfId="1954"/>
    <cellStyle name="Обычный 3 67 4" xfId="1955"/>
    <cellStyle name="Обычный 3 67 5" xfId="1956"/>
    <cellStyle name="Обычный 3 67 6" xfId="1957"/>
    <cellStyle name="Обычный 3 67 7" xfId="1958"/>
    <cellStyle name="Обычный 3 67 8" xfId="1959"/>
    <cellStyle name="Обычный 3 67 9" xfId="1960"/>
    <cellStyle name="Обычный 3 68" xfId="1961"/>
    <cellStyle name="Обычный 3 68 10" xfId="1962"/>
    <cellStyle name="Обычный 3 68 11" xfId="1963"/>
    <cellStyle name="Обычный 3 68 12" xfId="1964"/>
    <cellStyle name="Обычный 3 68 13" xfId="1965"/>
    <cellStyle name="Обычный 3 68 14" xfId="1966"/>
    <cellStyle name="Обычный 3 68 15" xfId="1967"/>
    <cellStyle name="Обычный 3 68 16" xfId="1968"/>
    <cellStyle name="Обычный 3 68 17" xfId="1969"/>
    <cellStyle name="Обычный 3 68 18" xfId="3996"/>
    <cellStyle name="Обычный 3 68 19" xfId="3905"/>
    <cellStyle name="Обычный 3 68 2" xfId="1970"/>
    <cellStyle name="Обычный 3 68 20" xfId="4001"/>
    <cellStyle name="Обычный 3 68 21" xfId="3899"/>
    <cellStyle name="Обычный 3 68 3" xfId="1971"/>
    <cellStyle name="Обычный 3 68 4" xfId="1972"/>
    <cellStyle name="Обычный 3 68 5" xfId="1973"/>
    <cellStyle name="Обычный 3 68 6" xfId="1974"/>
    <cellStyle name="Обычный 3 68 7" xfId="1975"/>
    <cellStyle name="Обычный 3 68 8" xfId="1976"/>
    <cellStyle name="Обычный 3 68 9" xfId="1977"/>
    <cellStyle name="Обычный 3 69" xfId="1978"/>
    <cellStyle name="Обычный 3 69 10" xfId="1979"/>
    <cellStyle name="Обычный 3 69 11" xfId="1980"/>
    <cellStyle name="Обычный 3 69 12" xfId="1981"/>
    <cellStyle name="Обычный 3 69 13" xfId="1982"/>
    <cellStyle name="Обычный 3 69 14" xfId="1983"/>
    <cellStyle name="Обычный 3 69 15" xfId="1984"/>
    <cellStyle name="Обычный 3 69 16" xfId="1985"/>
    <cellStyle name="Обычный 3 69 17" xfId="1986"/>
    <cellStyle name="Обычный 3 69 18" xfId="4000"/>
    <cellStyle name="Обычный 3 69 19" xfId="3900"/>
    <cellStyle name="Обычный 3 69 2" xfId="1987"/>
    <cellStyle name="Обычный 3 69 20" xfId="4005"/>
    <cellStyle name="Обычный 3 69 21" xfId="3895"/>
    <cellStyle name="Обычный 3 69 3" xfId="1988"/>
    <cellStyle name="Обычный 3 69 4" xfId="1989"/>
    <cellStyle name="Обычный 3 69 5" xfId="1990"/>
    <cellStyle name="Обычный 3 69 6" xfId="1991"/>
    <cellStyle name="Обычный 3 69 7" xfId="1992"/>
    <cellStyle name="Обычный 3 69 8" xfId="1993"/>
    <cellStyle name="Обычный 3 69 9" xfId="1994"/>
    <cellStyle name="Обычный 3 7" xfId="1995"/>
    <cellStyle name="Обычный 3 7 10" xfId="1996"/>
    <cellStyle name="Обычный 3 7 11" xfId="1997"/>
    <cellStyle name="Обычный 3 7 12" xfId="1998"/>
    <cellStyle name="Обычный 3 7 13" xfId="1999"/>
    <cellStyle name="Обычный 3 7 14" xfId="2000"/>
    <cellStyle name="Обычный 3 7 15" xfId="2001"/>
    <cellStyle name="Обычный 3 7 16" xfId="2002"/>
    <cellStyle name="Обычный 3 7 17" xfId="2003"/>
    <cellStyle name="Обычный 3 7 18" xfId="4003"/>
    <cellStyle name="Обычный 3 7 19" xfId="3896"/>
    <cellStyle name="Обычный 3 7 2" xfId="2004"/>
    <cellStyle name="Обычный 3 7 20" xfId="4010"/>
    <cellStyle name="Обычный 3 7 21" xfId="3889"/>
    <cellStyle name="Обычный 3 7 3" xfId="2005"/>
    <cellStyle name="Обычный 3 7 4" xfId="2006"/>
    <cellStyle name="Обычный 3 7 5" xfId="2007"/>
    <cellStyle name="Обычный 3 7 6" xfId="2008"/>
    <cellStyle name="Обычный 3 7 7" xfId="2009"/>
    <cellStyle name="Обычный 3 7 8" xfId="2010"/>
    <cellStyle name="Обычный 3 7 9" xfId="2011"/>
    <cellStyle name="Обычный 3 70" xfId="2012"/>
    <cellStyle name="Обычный 3 70 10" xfId="2013"/>
    <cellStyle name="Обычный 3 70 11" xfId="2014"/>
    <cellStyle name="Обычный 3 70 12" xfId="2015"/>
    <cellStyle name="Обычный 3 70 13" xfId="2016"/>
    <cellStyle name="Обычный 3 70 14" xfId="2017"/>
    <cellStyle name="Обычный 3 70 15" xfId="2018"/>
    <cellStyle name="Обычный 3 70 16" xfId="2019"/>
    <cellStyle name="Обычный 3 70 17" xfId="2020"/>
    <cellStyle name="Обычный 3 70 18" xfId="4007"/>
    <cellStyle name="Обычный 3 70 19" xfId="3892"/>
    <cellStyle name="Обычный 3 70 2" xfId="2021"/>
    <cellStyle name="Обычный 3 70 20" xfId="4014"/>
    <cellStyle name="Обычный 3 70 21" xfId="3885"/>
    <cellStyle name="Обычный 3 70 3" xfId="2022"/>
    <cellStyle name="Обычный 3 70 4" xfId="2023"/>
    <cellStyle name="Обычный 3 70 5" xfId="2024"/>
    <cellStyle name="Обычный 3 70 6" xfId="2025"/>
    <cellStyle name="Обычный 3 70 7" xfId="2026"/>
    <cellStyle name="Обычный 3 70 8" xfId="2027"/>
    <cellStyle name="Обычный 3 70 9" xfId="2028"/>
    <cellStyle name="Обычный 3 71" xfId="2029"/>
    <cellStyle name="Обычный 3 71 10" xfId="2030"/>
    <cellStyle name="Обычный 3 71 11" xfId="2031"/>
    <cellStyle name="Обычный 3 71 12" xfId="2032"/>
    <cellStyle name="Обычный 3 71 13" xfId="2033"/>
    <cellStyle name="Обычный 3 71 14" xfId="2034"/>
    <cellStyle name="Обычный 3 71 15" xfId="2035"/>
    <cellStyle name="Обычный 3 71 16" xfId="2036"/>
    <cellStyle name="Обычный 3 71 17" xfId="2037"/>
    <cellStyle name="Обычный 3 71 18" xfId="4011"/>
    <cellStyle name="Обычный 3 71 19" xfId="3888"/>
    <cellStyle name="Обычный 3 71 2" xfId="2038"/>
    <cellStyle name="Обычный 3 71 20" xfId="4019"/>
    <cellStyle name="Обычный 3 71 21" xfId="3880"/>
    <cellStyle name="Обычный 3 71 3" xfId="2039"/>
    <cellStyle name="Обычный 3 71 4" xfId="2040"/>
    <cellStyle name="Обычный 3 71 5" xfId="2041"/>
    <cellStyle name="Обычный 3 71 6" xfId="2042"/>
    <cellStyle name="Обычный 3 71 7" xfId="2043"/>
    <cellStyle name="Обычный 3 71 8" xfId="2044"/>
    <cellStyle name="Обычный 3 71 9" xfId="2045"/>
    <cellStyle name="Обычный 3 72" xfId="2046"/>
    <cellStyle name="Обычный 3 72 10" xfId="2047"/>
    <cellStyle name="Обычный 3 72 11" xfId="2048"/>
    <cellStyle name="Обычный 3 72 12" xfId="2049"/>
    <cellStyle name="Обычный 3 72 13" xfId="2050"/>
    <cellStyle name="Обычный 3 72 14" xfId="2051"/>
    <cellStyle name="Обычный 3 72 15" xfId="2052"/>
    <cellStyle name="Обычный 3 72 16" xfId="2053"/>
    <cellStyle name="Обычный 3 72 17" xfId="2054"/>
    <cellStyle name="Обычный 3 72 18" xfId="4015"/>
    <cellStyle name="Обычный 3 72 19" xfId="3884"/>
    <cellStyle name="Обычный 3 72 2" xfId="2055"/>
    <cellStyle name="Обычный 3 72 20" xfId="4023"/>
    <cellStyle name="Обычный 3 72 21" xfId="3876"/>
    <cellStyle name="Обычный 3 72 3" xfId="2056"/>
    <cellStyle name="Обычный 3 72 4" xfId="2057"/>
    <cellStyle name="Обычный 3 72 5" xfId="2058"/>
    <cellStyle name="Обычный 3 72 6" xfId="2059"/>
    <cellStyle name="Обычный 3 72 7" xfId="2060"/>
    <cellStyle name="Обычный 3 72 8" xfId="2061"/>
    <cellStyle name="Обычный 3 72 9" xfId="2062"/>
    <cellStyle name="Обычный 3 73" xfId="2063"/>
    <cellStyle name="Обычный 3 73 10" xfId="2064"/>
    <cellStyle name="Обычный 3 73 11" xfId="2065"/>
    <cellStyle name="Обычный 3 73 12" xfId="2066"/>
    <cellStyle name="Обычный 3 73 13" xfId="2067"/>
    <cellStyle name="Обычный 3 73 14" xfId="2068"/>
    <cellStyle name="Обычный 3 73 15" xfId="2069"/>
    <cellStyle name="Обычный 3 73 16" xfId="2070"/>
    <cellStyle name="Обычный 3 73 17" xfId="2071"/>
    <cellStyle name="Обычный 3 73 18" xfId="4018"/>
    <cellStyle name="Обычный 3 73 19" xfId="3881"/>
    <cellStyle name="Обычный 3 73 2" xfId="2072"/>
    <cellStyle name="Обычный 3 73 20" xfId="4027"/>
    <cellStyle name="Обычный 3 73 21" xfId="3872"/>
    <cellStyle name="Обычный 3 73 3" xfId="2073"/>
    <cellStyle name="Обычный 3 73 4" xfId="2074"/>
    <cellStyle name="Обычный 3 73 5" xfId="2075"/>
    <cellStyle name="Обычный 3 73 6" xfId="2076"/>
    <cellStyle name="Обычный 3 73 7" xfId="2077"/>
    <cellStyle name="Обычный 3 73 8" xfId="2078"/>
    <cellStyle name="Обычный 3 73 9" xfId="2079"/>
    <cellStyle name="Обычный 3 74" xfId="2080"/>
    <cellStyle name="Обычный 3 74 10" xfId="2081"/>
    <cellStyle name="Обычный 3 74 11" xfId="2082"/>
    <cellStyle name="Обычный 3 74 12" xfId="2083"/>
    <cellStyle name="Обычный 3 74 13" xfId="2084"/>
    <cellStyle name="Обычный 3 74 14" xfId="2085"/>
    <cellStyle name="Обычный 3 74 15" xfId="2086"/>
    <cellStyle name="Обычный 3 74 16" xfId="2087"/>
    <cellStyle name="Обычный 3 74 17" xfId="2088"/>
    <cellStyle name="Обычный 3 74 18" xfId="4022"/>
    <cellStyle name="Обычный 3 74 19" xfId="3877"/>
    <cellStyle name="Обычный 3 74 2" xfId="2089"/>
    <cellStyle name="Обычный 3 74 20" xfId="4031"/>
    <cellStyle name="Обычный 3 74 21" xfId="3867"/>
    <cellStyle name="Обычный 3 74 3" xfId="2090"/>
    <cellStyle name="Обычный 3 74 4" xfId="2091"/>
    <cellStyle name="Обычный 3 74 5" xfId="2092"/>
    <cellStyle name="Обычный 3 74 6" xfId="2093"/>
    <cellStyle name="Обычный 3 74 7" xfId="2094"/>
    <cellStyle name="Обычный 3 74 8" xfId="2095"/>
    <cellStyle name="Обычный 3 74 9" xfId="2096"/>
    <cellStyle name="Обычный 3 75" xfId="2097"/>
    <cellStyle name="Обычный 3 75 10" xfId="2098"/>
    <cellStyle name="Обычный 3 75 11" xfId="2099"/>
    <cellStyle name="Обычный 3 75 12" xfId="2100"/>
    <cellStyle name="Обычный 3 75 13" xfId="2101"/>
    <cellStyle name="Обычный 3 75 14" xfId="2102"/>
    <cellStyle name="Обычный 3 75 15" xfId="2103"/>
    <cellStyle name="Обычный 3 75 16" xfId="2104"/>
    <cellStyle name="Обычный 3 75 17" xfId="2105"/>
    <cellStyle name="Обычный 3 75 18" xfId="4025"/>
    <cellStyle name="Обычный 3 75 19" xfId="3874"/>
    <cellStyle name="Обычный 3 75 2" xfId="2106"/>
    <cellStyle name="Обычный 3 75 20" xfId="4034"/>
    <cellStyle name="Обычный 3 75 21" xfId="3863"/>
    <cellStyle name="Обычный 3 75 3" xfId="2107"/>
    <cellStyle name="Обычный 3 75 4" xfId="2108"/>
    <cellStyle name="Обычный 3 75 5" xfId="2109"/>
    <cellStyle name="Обычный 3 75 6" xfId="2110"/>
    <cellStyle name="Обычный 3 75 7" xfId="2111"/>
    <cellStyle name="Обычный 3 75 8" xfId="2112"/>
    <cellStyle name="Обычный 3 75 9" xfId="2113"/>
    <cellStyle name="Обычный 3 76" xfId="2114"/>
    <cellStyle name="Обычный 3 76 10" xfId="2115"/>
    <cellStyle name="Обычный 3 76 11" xfId="2116"/>
    <cellStyle name="Обычный 3 76 12" xfId="2117"/>
    <cellStyle name="Обычный 3 76 13" xfId="2118"/>
    <cellStyle name="Обычный 3 76 14" xfId="2119"/>
    <cellStyle name="Обычный 3 76 15" xfId="2120"/>
    <cellStyle name="Обычный 3 76 16" xfId="2121"/>
    <cellStyle name="Обычный 3 76 17" xfId="2122"/>
    <cellStyle name="Обычный 3 76 18" xfId="4028"/>
    <cellStyle name="Обычный 3 76 19" xfId="3870"/>
    <cellStyle name="Обычный 3 76 2" xfId="2123"/>
    <cellStyle name="Обычный 3 76 20" xfId="4038"/>
    <cellStyle name="Обычный 3 76 21" xfId="3859"/>
    <cellStyle name="Обычный 3 76 3" xfId="2124"/>
    <cellStyle name="Обычный 3 76 4" xfId="2125"/>
    <cellStyle name="Обычный 3 76 5" xfId="2126"/>
    <cellStyle name="Обычный 3 76 6" xfId="2127"/>
    <cellStyle name="Обычный 3 76 7" xfId="2128"/>
    <cellStyle name="Обычный 3 76 8" xfId="2129"/>
    <cellStyle name="Обычный 3 76 9" xfId="2130"/>
    <cellStyle name="Обычный 3 77" xfId="2131"/>
    <cellStyle name="Обычный 3 77 10" xfId="2132"/>
    <cellStyle name="Обычный 3 77 11" xfId="2133"/>
    <cellStyle name="Обычный 3 77 12" xfId="2134"/>
    <cellStyle name="Обычный 3 77 13" xfId="2135"/>
    <cellStyle name="Обычный 3 77 14" xfId="2136"/>
    <cellStyle name="Обычный 3 77 15" xfId="2137"/>
    <cellStyle name="Обычный 3 77 16" xfId="2138"/>
    <cellStyle name="Обычный 3 77 17" xfId="2139"/>
    <cellStyle name="Обычный 3 77 18" xfId="4032"/>
    <cellStyle name="Обычный 3 77 19" xfId="3866"/>
    <cellStyle name="Обычный 3 77 2" xfId="2140"/>
    <cellStyle name="Обычный 3 77 20" xfId="4042"/>
    <cellStyle name="Обычный 3 77 21" xfId="3855"/>
    <cellStyle name="Обычный 3 77 3" xfId="2141"/>
    <cellStyle name="Обычный 3 77 4" xfId="2142"/>
    <cellStyle name="Обычный 3 77 5" xfId="2143"/>
    <cellStyle name="Обычный 3 77 6" xfId="2144"/>
    <cellStyle name="Обычный 3 77 7" xfId="2145"/>
    <cellStyle name="Обычный 3 77 8" xfId="2146"/>
    <cellStyle name="Обычный 3 77 9" xfId="2147"/>
    <cellStyle name="Обычный 3 78" xfId="2148"/>
    <cellStyle name="Обычный 3 78 10" xfId="2149"/>
    <cellStyle name="Обычный 3 78 11" xfId="2150"/>
    <cellStyle name="Обычный 3 78 12" xfId="2151"/>
    <cellStyle name="Обычный 3 78 13" xfId="2152"/>
    <cellStyle name="Обычный 3 78 14" xfId="2153"/>
    <cellStyle name="Обычный 3 78 15" xfId="2154"/>
    <cellStyle name="Обычный 3 78 16" xfId="2155"/>
    <cellStyle name="Обычный 3 78 17" xfId="2156"/>
    <cellStyle name="Обычный 3 78 18" xfId="4036"/>
    <cellStyle name="Обычный 3 78 19" xfId="3862"/>
    <cellStyle name="Обычный 3 78 2" xfId="2157"/>
    <cellStyle name="Обычный 3 78 20" xfId="4046"/>
    <cellStyle name="Обычный 3 78 21" xfId="3851"/>
    <cellStyle name="Обычный 3 78 3" xfId="2158"/>
    <cellStyle name="Обычный 3 78 4" xfId="2159"/>
    <cellStyle name="Обычный 3 78 5" xfId="2160"/>
    <cellStyle name="Обычный 3 78 6" xfId="2161"/>
    <cellStyle name="Обычный 3 78 7" xfId="2162"/>
    <cellStyle name="Обычный 3 78 8" xfId="2163"/>
    <cellStyle name="Обычный 3 78 9" xfId="2164"/>
    <cellStyle name="Обычный 3 79" xfId="2165"/>
    <cellStyle name="Обычный 3 79 10" xfId="2166"/>
    <cellStyle name="Обычный 3 79 11" xfId="2167"/>
    <cellStyle name="Обычный 3 79 12" xfId="2168"/>
    <cellStyle name="Обычный 3 79 13" xfId="2169"/>
    <cellStyle name="Обычный 3 79 14" xfId="2170"/>
    <cellStyle name="Обычный 3 79 15" xfId="2171"/>
    <cellStyle name="Обычный 3 79 16" xfId="2172"/>
    <cellStyle name="Обычный 3 79 17" xfId="2173"/>
    <cellStyle name="Обычный 3 79 18" xfId="4040"/>
    <cellStyle name="Обычный 3 79 19" xfId="3858"/>
    <cellStyle name="Обычный 3 79 2" xfId="2174"/>
    <cellStyle name="Обычный 3 79 20" xfId="4051"/>
    <cellStyle name="Обычный 3 79 21" xfId="3845"/>
    <cellStyle name="Обычный 3 79 3" xfId="2175"/>
    <cellStyle name="Обычный 3 79 4" xfId="2176"/>
    <cellStyle name="Обычный 3 79 5" xfId="2177"/>
    <cellStyle name="Обычный 3 79 6" xfId="2178"/>
    <cellStyle name="Обычный 3 79 7" xfId="2179"/>
    <cellStyle name="Обычный 3 79 8" xfId="2180"/>
    <cellStyle name="Обычный 3 79 9" xfId="2181"/>
    <cellStyle name="Обычный 3 8" xfId="2182"/>
    <cellStyle name="Обычный 3 8 10" xfId="2183"/>
    <cellStyle name="Обычный 3 8 11" xfId="2184"/>
    <cellStyle name="Обычный 3 8 12" xfId="2185"/>
    <cellStyle name="Обычный 3 8 13" xfId="2186"/>
    <cellStyle name="Обычный 3 8 14" xfId="2187"/>
    <cellStyle name="Обычный 3 8 15" xfId="2188"/>
    <cellStyle name="Обычный 3 8 16" xfId="2189"/>
    <cellStyle name="Обычный 3 8 17" xfId="2190"/>
    <cellStyle name="Обычный 3 8 18" xfId="4044"/>
    <cellStyle name="Обычный 3 8 19" xfId="3854"/>
    <cellStyle name="Обычный 3 8 2" xfId="2191"/>
    <cellStyle name="Обычный 3 8 20" xfId="4055"/>
    <cellStyle name="Обычный 3 8 21" xfId="3841"/>
    <cellStyle name="Обычный 3 8 3" xfId="2192"/>
    <cellStyle name="Обычный 3 8 4" xfId="2193"/>
    <cellStyle name="Обычный 3 8 5" xfId="2194"/>
    <cellStyle name="Обычный 3 8 6" xfId="2195"/>
    <cellStyle name="Обычный 3 8 7" xfId="2196"/>
    <cellStyle name="Обычный 3 8 8" xfId="2197"/>
    <cellStyle name="Обычный 3 8 9" xfId="2198"/>
    <cellStyle name="Обычный 3 80" xfId="2199"/>
    <cellStyle name="Обычный 3 80 10" xfId="2200"/>
    <cellStyle name="Обычный 3 80 11" xfId="2201"/>
    <cellStyle name="Обычный 3 80 12" xfId="2202"/>
    <cellStyle name="Обычный 3 80 13" xfId="2203"/>
    <cellStyle name="Обычный 3 80 14" xfId="2204"/>
    <cellStyle name="Обычный 3 80 15" xfId="2205"/>
    <cellStyle name="Обычный 3 80 16" xfId="2206"/>
    <cellStyle name="Обычный 3 80 17" xfId="2207"/>
    <cellStyle name="Обычный 3 80 18" xfId="4047"/>
    <cellStyle name="Обычный 3 80 19" xfId="3850"/>
    <cellStyle name="Обычный 3 80 2" xfId="2208"/>
    <cellStyle name="Обычный 3 80 20" xfId="4059"/>
    <cellStyle name="Обычный 3 80 21" xfId="3837"/>
    <cellStyle name="Обычный 3 80 3" xfId="2209"/>
    <cellStyle name="Обычный 3 80 4" xfId="2210"/>
    <cellStyle name="Обычный 3 80 5" xfId="2211"/>
    <cellStyle name="Обычный 3 80 6" xfId="2212"/>
    <cellStyle name="Обычный 3 80 7" xfId="2213"/>
    <cellStyle name="Обычный 3 80 8" xfId="2214"/>
    <cellStyle name="Обычный 3 80 9" xfId="2215"/>
    <cellStyle name="Обычный 3 81" xfId="2216"/>
    <cellStyle name="Обычный 3 81 10" xfId="2217"/>
    <cellStyle name="Обычный 3 81 11" xfId="2218"/>
    <cellStyle name="Обычный 3 81 12" xfId="2219"/>
    <cellStyle name="Обычный 3 81 13" xfId="2220"/>
    <cellStyle name="Обычный 3 81 14" xfId="2221"/>
    <cellStyle name="Обычный 3 81 15" xfId="2222"/>
    <cellStyle name="Обычный 3 81 16" xfId="2223"/>
    <cellStyle name="Обычный 3 81 17" xfId="2224"/>
    <cellStyle name="Обычный 3 81 18" xfId="4050"/>
    <cellStyle name="Обычный 3 81 19" xfId="3847"/>
    <cellStyle name="Обычный 3 81 2" xfId="2225"/>
    <cellStyle name="Обычный 3 81 20" xfId="4063"/>
    <cellStyle name="Обычный 3 81 21" xfId="3833"/>
    <cellStyle name="Обычный 3 81 3" xfId="2226"/>
    <cellStyle name="Обычный 3 81 4" xfId="2227"/>
    <cellStyle name="Обычный 3 81 5" xfId="2228"/>
    <cellStyle name="Обычный 3 81 6" xfId="2229"/>
    <cellStyle name="Обычный 3 81 7" xfId="2230"/>
    <cellStyle name="Обычный 3 81 8" xfId="2231"/>
    <cellStyle name="Обычный 3 81 9" xfId="2232"/>
    <cellStyle name="Обычный 3 82" xfId="2233"/>
    <cellStyle name="Обычный 3 82 10" xfId="2234"/>
    <cellStyle name="Обычный 3 82 11" xfId="2235"/>
    <cellStyle name="Обычный 3 82 12" xfId="2236"/>
    <cellStyle name="Обычный 3 82 13" xfId="2237"/>
    <cellStyle name="Обычный 3 82 14" xfId="2238"/>
    <cellStyle name="Обычный 3 82 15" xfId="2239"/>
    <cellStyle name="Обычный 3 82 16" xfId="2240"/>
    <cellStyle name="Обычный 3 82 17" xfId="2241"/>
    <cellStyle name="Обычный 3 82 18" xfId="4054"/>
    <cellStyle name="Обычный 3 82 19" xfId="3843"/>
    <cellStyle name="Обычный 3 82 2" xfId="2242"/>
    <cellStyle name="Обычный 3 82 20" xfId="4067"/>
    <cellStyle name="Обычный 3 82 21" xfId="3829"/>
    <cellStyle name="Обычный 3 82 3" xfId="2243"/>
    <cellStyle name="Обычный 3 82 4" xfId="2244"/>
    <cellStyle name="Обычный 3 82 5" xfId="2245"/>
    <cellStyle name="Обычный 3 82 6" xfId="2246"/>
    <cellStyle name="Обычный 3 82 7" xfId="2247"/>
    <cellStyle name="Обычный 3 82 8" xfId="2248"/>
    <cellStyle name="Обычный 3 82 9" xfId="2249"/>
    <cellStyle name="Обычный 3 83" xfId="2250"/>
    <cellStyle name="Обычный 3 83 10" xfId="2251"/>
    <cellStyle name="Обычный 3 83 11" xfId="2252"/>
    <cellStyle name="Обычный 3 83 12" xfId="2253"/>
    <cellStyle name="Обычный 3 83 13" xfId="2254"/>
    <cellStyle name="Обычный 3 83 14" xfId="2255"/>
    <cellStyle name="Обычный 3 83 15" xfId="2256"/>
    <cellStyle name="Обычный 3 83 16" xfId="2257"/>
    <cellStyle name="Обычный 3 83 17" xfId="2258"/>
    <cellStyle name="Обычный 3 83 18" xfId="4058"/>
    <cellStyle name="Обычный 3 83 19" xfId="3838"/>
    <cellStyle name="Обычный 3 83 2" xfId="2259"/>
    <cellStyle name="Обычный 3 83 20" xfId="4071"/>
    <cellStyle name="Обычный 3 83 21" xfId="3825"/>
    <cellStyle name="Обычный 3 83 3" xfId="2260"/>
    <cellStyle name="Обычный 3 83 4" xfId="2261"/>
    <cellStyle name="Обычный 3 83 5" xfId="2262"/>
    <cellStyle name="Обычный 3 83 6" xfId="2263"/>
    <cellStyle name="Обычный 3 83 7" xfId="2264"/>
    <cellStyle name="Обычный 3 83 8" xfId="2265"/>
    <cellStyle name="Обычный 3 83 9" xfId="2266"/>
    <cellStyle name="Обычный 3 84" xfId="2267"/>
    <cellStyle name="Обычный 3 84 10" xfId="2268"/>
    <cellStyle name="Обычный 3 84 11" xfId="2269"/>
    <cellStyle name="Обычный 3 84 12" xfId="2270"/>
    <cellStyle name="Обычный 3 84 13" xfId="2271"/>
    <cellStyle name="Обычный 3 84 14" xfId="2272"/>
    <cellStyle name="Обычный 3 84 15" xfId="2273"/>
    <cellStyle name="Обычный 3 84 16" xfId="2274"/>
    <cellStyle name="Обычный 3 84 17" xfId="2275"/>
    <cellStyle name="Обычный 3 84 18" xfId="4062"/>
    <cellStyle name="Обычный 3 84 19" xfId="3834"/>
    <cellStyle name="Обычный 3 84 2" xfId="2276"/>
    <cellStyle name="Обычный 3 84 20" xfId="4076"/>
    <cellStyle name="Обычный 3 84 21" xfId="3819"/>
    <cellStyle name="Обычный 3 84 3" xfId="2277"/>
    <cellStyle name="Обычный 3 84 4" xfId="2278"/>
    <cellStyle name="Обычный 3 84 5" xfId="2279"/>
    <cellStyle name="Обычный 3 84 6" xfId="2280"/>
    <cellStyle name="Обычный 3 84 7" xfId="2281"/>
    <cellStyle name="Обычный 3 84 8" xfId="2282"/>
    <cellStyle name="Обычный 3 84 9" xfId="2283"/>
    <cellStyle name="Обычный 3 85" xfId="2284"/>
    <cellStyle name="Обычный 3 85 10" xfId="2285"/>
    <cellStyle name="Обычный 3 85 11" xfId="2286"/>
    <cellStyle name="Обычный 3 85 12" xfId="2287"/>
    <cellStyle name="Обычный 3 85 13" xfId="2288"/>
    <cellStyle name="Обычный 3 85 14" xfId="2289"/>
    <cellStyle name="Обычный 3 85 15" xfId="2290"/>
    <cellStyle name="Обычный 3 85 16" xfId="2291"/>
    <cellStyle name="Обычный 3 85 17" xfId="2292"/>
    <cellStyle name="Обычный 3 85 18" xfId="4066"/>
    <cellStyle name="Обычный 3 85 19" xfId="3830"/>
    <cellStyle name="Обычный 3 85 2" xfId="2293"/>
    <cellStyle name="Обычный 3 85 20" xfId="4080"/>
    <cellStyle name="Обычный 3 85 21" xfId="3814"/>
    <cellStyle name="Обычный 3 85 3" xfId="2294"/>
    <cellStyle name="Обычный 3 85 4" xfId="2295"/>
    <cellStyle name="Обычный 3 85 5" xfId="2296"/>
    <cellStyle name="Обычный 3 85 6" xfId="2297"/>
    <cellStyle name="Обычный 3 85 7" xfId="2298"/>
    <cellStyle name="Обычный 3 85 8" xfId="2299"/>
    <cellStyle name="Обычный 3 85 9" xfId="2300"/>
    <cellStyle name="Обычный 3 86" xfId="2301"/>
    <cellStyle name="Обычный 3 86 10" xfId="2302"/>
    <cellStyle name="Обычный 3 86 11" xfId="2303"/>
    <cellStyle name="Обычный 3 86 12" xfId="2304"/>
    <cellStyle name="Обычный 3 86 13" xfId="2305"/>
    <cellStyle name="Обычный 3 86 14" xfId="2306"/>
    <cellStyle name="Обычный 3 86 15" xfId="2307"/>
    <cellStyle name="Обычный 3 86 16" xfId="2308"/>
    <cellStyle name="Обычный 3 86 17" xfId="2309"/>
    <cellStyle name="Обычный 3 86 18" xfId="4069"/>
    <cellStyle name="Обычный 3 86 19" xfId="3826"/>
    <cellStyle name="Обычный 3 86 2" xfId="2310"/>
    <cellStyle name="Обычный 3 86 20" xfId="4085"/>
    <cellStyle name="Обычный 3 86 21" xfId="3810"/>
    <cellStyle name="Обычный 3 86 3" xfId="2311"/>
    <cellStyle name="Обычный 3 86 4" xfId="2312"/>
    <cellStyle name="Обычный 3 86 5" xfId="2313"/>
    <cellStyle name="Обычный 3 86 6" xfId="2314"/>
    <cellStyle name="Обычный 3 86 7" xfId="2315"/>
    <cellStyle name="Обычный 3 86 8" xfId="2316"/>
    <cellStyle name="Обычный 3 86 9" xfId="2317"/>
    <cellStyle name="Обычный 3 87" xfId="2318"/>
    <cellStyle name="Обычный 3 87 10" xfId="2319"/>
    <cellStyle name="Обычный 3 87 11" xfId="2320"/>
    <cellStyle name="Обычный 3 87 12" xfId="2321"/>
    <cellStyle name="Обычный 3 87 13" xfId="2322"/>
    <cellStyle name="Обычный 3 87 14" xfId="2323"/>
    <cellStyle name="Обычный 3 87 15" xfId="2324"/>
    <cellStyle name="Обычный 3 87 16" xfId="2325"/>
    <cellStyle name="Обычный 3 87 17" xfId="2326"/>
    <cellStyle name="Обычный 3 87 18" xfId="4073"/>
    <cellStyle name="Обычный 3 87 19" xfId="3822"/>
    <cellStyle name="Обычный 3 87 2" xfId="2327"/>
    <cellStyle name="Обычный 3 87 20" xfId="4089"/>
    <cellStyle name="Обычный 3 87 21" xfId="3806"/>
    <cellStyle name="Обычный 3 87 3" xfId="2328"/>
    <cellStyle name="Обычный 3 87 4" xfId="2329"/>
    <cellStyle name="Обычный 3 87 5" xfId="2330"/>
    <cellStyle name="Обычный 3 87 6" xfId="2331"/>
    <cellStyle name="Обычный 3 87 7" xfId="2332"/>
    <cellStyle name="Обычный 3 87 8" xfId="2333"/>
    <cellStyle name="Обычный 3 87 9" xfId="2334"/>
    <cellStyle name="Обычный 3 88" xfId="2335"/>
    <cellStyle name="Обычный 3 88 10" xfId="2336"/>
    <cellStyle name="Обычный 3 88 11" xfId="2337"/>
    <cellStyle name="Обычный 3 88 12" xfId="2338"/>
    <cellStyle name="Обычный 3 88 13" xfId="2339"/>
    <cellStyle name="Обычный 3 88 14" xfId="2340"/>
    <cellStyle name="Обычный 3 88 15" xfId="2341"/>
    <cellStyle name="Обычный 3 88 16" xfId="2342"/>
    <cellStyle name="Обычный 3 88 17" xfId="2343"/>
    <cellStyle name="Обычный 3 88 18" xfId="4077"/>
    <cellStyle name="Обычный 3 88 19" xfId="3818"/>
    <cellStyle name="Обычный 3 88 2" xfId="2344"/>
    <cellStyle name="Обычный 3 88 20" xfId="4093"/>
    <cellStyle name="Обычный 3 88 21" xfId="3801"/>
    <cellStyle name="Обычный 3 88 3" xfId="2345"/>
    <cellStyle name="Обычный 3 88 4" xfId="2346"/>
    <cellStyle name="Обычный 3 88 5" xfId="2347"/>
    <cellStyle name="Обычный 3 88 6" xfId="2348"/>
    <cellStyle name="Обычный 3 88 7" xfId="2349"/>
    <cellStyle name="Обычный 3 88 8" xfId="2350"/>
    <cellStyle name="Обычный 3 88 9" xfId="2351"/>
    <cellStyle name="Обычный 3 89" xfId="2352"/>
    <cellStyle name="Обычный 3 89 10" xfId="2353"/>
    <cellStyle name="Обычный 3 89 11" xfId="2354"/>
    <cellStyle name="Обычный 3 89 12" xfId="2355"/>
    <cellStyle name="Обычный 3 89 13" xfId="2356"/>
    <cellStyle name="Обычный 3 89 14" xfId="2357"/>
    <cellStyle name="Обычный 3 89 15" xfId="2358"/>
    <cellStyle name="Обычный 3 89 16" xfId="2359"/>
    <cellStyle name="Обычный 3 89 17" xfId="2360"/>
    <cellStyle name="Обычный 3 89 18" xfId="4081"/>
    <cellStyle name="Обычный 3 89 19" xfId="3815"/>
    <cellStyle name="Обычный 3 89 2" xfId="2361"/>
    <cellStyle name="Обычный 3 89 20" xfId="4097"/>
    <cellStyle name="Обычный 3 89 21" xfId="3797"/>
    <cellStyle name="Обычный 3 89 3" xfId="2362"/>
    <cellStyle name="Обычный 3 89 4" xfId="2363"/>
    <cellStyle name="Обычный 3 89 5" xfId="2364"/>
    <cellStyle name="Обычный 3 89 6" xfId="2365"/>
    <cellStyle name="Обычный 3 89 7" xfId="2366"/>
    <cellStyle name="Обычный 3 89 8" xfId="2367"/>
    <cellStyle name="Обычный 3 89 9" xfId="2368"/>
    <cellStyle name="Обычный 3 9" xfId="2369"/>
    <cellStyle name="Обычный 3 9 10" xfId="2370"/>
    <cellStyle name="Обычный 3 9 11" xfId="2371"/>
    <cellStyle name="Обычный 3 9 12" xfId="2372"/>
    <cellStyle name="Обычный 3 9 13" xfId="2373"/>
    <cellStyle name="Обычный 3 9 14" xfId="2374"/>
    <cellStyle name="Обычный 3 9 15" xfId="2375"/>
    <cellStyle name="Обычный 3 9 16" xfId="2376"/>
    <cellStyle name="Обычный 3 9 17" xfId="2377"/>
    <cellStyle name="Обычный 3 9 18" xfId="4084"/>
    <cellStyle name="Обычный 3 9 19" xfId="3811"/>
    <cellStyle name="Обычный 3 9 2" xfId="2378"/>
    <cellStyle name="Обычный 3 9 20" xfId="4101"/>
    <cellStyle name="Обычный 3 9 21" xfId="3793"/>
    <cellStyle name="Обычный 3 9 3" xfId="2379"/>
    <cellStyle name="Обычный 3 9 4" xfId="2380"/>
    <cellStyle name="Обычный 3 9 5" xfId="2381"/>
    <cellStyle name="Обычный 3 9 6" xfId="2382"/>
    <cellStyle name="Обычный 3 9 7" xfId="2383"/>
    <cellStyle name="Обычный 3 9 8" xfId="2384"/>
    <cellStyle name="Обычный 3 9 9" xfId="2385"/>
    <cellStyle name="Обычный 3 90" xfId="2386"/>
    <cellStyle name="Обычный 3 90 10" xfId="2387"/>
    <cellStyle name="Обычный 3 90 11" xfId="2388"/>
    <cellStyle name="Обычный 3 90 12" xfId="2389"/>
    <cellStyle name="Обычный 3 90 13" xfId="2390"/>
    <cellStyle name="Обычный 3 90 14" xfId="2391"/>
    <cellStyle name="Обычный 3 90 15" xfId="2392"/>
    <cellStyle name="Обычный 3 90 16" xfId="2393"/>
    <cellStyle name="Обычный 3 90 17" xfId="2394"/>
    <cellStyle name="Обычный 3 90 18" xfId="4088"/>
    <cellStyle name="Обычный 3 90 19" xfId="3808"/>
    <cellStyle name="Обычный 3 90 2" xfId="2395"/>
    <cellStyle name="Обычный 3 90 20" xfId="4104"/>
    <cellStyle name="Обычный 3 90 21" xfId="3789"/>
    <cellStyle name="Обычный 3 90 3" xfId="2396"/>
    <cellStyle name="Обычный 3 90 4" xfId="2397"/>
    <cellStyle name="Обычный 3 90 5" xfId="2398"/>
    <cellStyle name="Обычный 3 90 6" xfId="2399"/>
    <cellStyle name="Обычный 3 90 7" xfId="2400"/>
    <cellStyle name="Обычный 3 90 8" xfId="2401"/>
    <cellStyle name="Обычный 3 90 9" xfId="2402"/>
    <cellStyle name="Обычный 3 91" xfId="2403"/>
    <cellStyle name="Обычный 3 91 10" xfId="2404"/>
    <cellStyle name="Обычный 3 91 11" xfId="2405"/>
    <cellStyle name="Обычный 3 91 12" xfId="2406"/>
    <cellStyle name="Обычный 3 91 13" xfId="2407"/>
    <cellStyle name="Обычный 3 91 14" xfId="2408"/>
    <cellStyle name="Обычный 3 91 15" xfId="2409"/>
    <cellStyle name="Обычный 3 91 16" xfId="2410"/>
    <cellStyle name="Обычный 3 91 17" xfId="2411"/>
    <cellStyle name="Обычный 3 91 18" xfId="4090"/>
    <cellStyle name="Обычный 3 91 19" xfId="3804"/>
    <cellStyle name="Обычный 3 91 2" xfId="2412"/>
    <cellStyle name="Обычный 3 91 20" xfId="4108"/>
    <cellStyle name="Обычный 3 91 21" xfId="3785"/>
    <cellStyle name="Обычный 3 91 3" xfId="2413"/>
    <cellStyle name="Обычный 3 91 4" xfId="2414"/>
    <cellStyle name="Обычный 3 91 5" xfId="2415"/>
    <cellStyle name="Обычный 3 91 6" xfId="2416"/>
    <cellStyle name="Обычный 3 91 7" xfId="2417"/>
    <cellStyle name="Обычный 3 91 8" xfId="2418"/>
    <cellStyle name="Обычный 3 91 9" xfId="2419"/>
    <cellStyle name="Обычный 3 92" xfId="2420"/>
    <cellStyle name="Обычный 3 92 10" xfId="2421"/>
    <cellStyle name="Обычный 3 92 11" xfId="2422"/>
    <cellStyle name="Обычный 3 92 12" xfId="2423"/>
    <cellStyle name="Обычный 3 92 13" xfId="2424"/>
    <cellStyle name="Обычный 3 92 14" xfId="2425"/>
    <cellStyle name="Обычный 3 92 15" xfId="2426"/>
    <cellStyle name="Обычный 3 92 16" xfId="2427"/>
    <cellStyle name="Обычный 3 92 17" xfId="2428"/>
    <cellStyle name="Обычный 3 92 18" xfId="4094"/>
    <cellStyle name="Обычный 3 92 19" xfId="3800"/>
    <cellStyle name="Обычный 3 92 2" xfId="2429"/>
    <cellStyle name="Обычный 3 92 20" xfId="4112"/>
    <cellStyle name="Обычный 3 92 21" xfId="3779"/>
    <cellStyle name="Обычный 3 92 3" xfId="2430"/>
    <cellStyle name="Обычный 3 92 4" xfId="2431"/>
    <cellStyle name="Обычный 3 92 5" xfId="2432"/>
    <cellStyle name="Обычный 3 92 6" xfId="2433"/>
    <cellStyle name="Обычный 3 92 7" xfId="2434"/>
    <cellStyle name="Обычный 3 92 8" xfId="2435"/>
    <cellStyle name="Обычный 3 92 9" xfId="2436"/>
    <cellStyle name="Обычный 3 93" xfId="2437"/>
    <cellStyle name="Обычный 3 93 10" xfId="2438"/>
    <cellStyle name="Обычный 3 93 11" xfId="2439"/>
    <cellStyle name="Обычный 3 93 12" xfId="2440"/>
    <cellStyle name="Обычный 3 93 13" xfId="2441"/>
    <cellStyle name="Обычный 3 93 14" xfId="2442"/>
    <cellStyle name="Обычный 3 93 15" xfId="2443"/>
    <cellStyle name="Обычный 3 93 16" xfId="2444"/>
    <cellStyle name="Обычный 3 93 17" xfId="2445"/>
    <cellStyle name="Обычный 3 93 18" xfId="4098"/>
    <cellStyle name="Обычный 3 93 19" xfId="3796"/>
    <cellStyle name="Обычный 3 93 2" xfId="2446"/>
    <cellStyle name="Обычный 3 93 20" xfId="4117"/>
    <cellStyle name="Обычный 3 93 21" xfId="3775"/>
    <cellStyle name="Обычный 3 93 3" xfId="2447"/>
    <cellStyle name="Обычный 3 93 4" xfId="2448"/>
    <cellStyle name="Обычный 3 93 5" xfId="2449"/>
    <cellStyle name="Обычный 3 93 6" xfId="2450"/>
    <cellStyle name="Обычный 3 93 7" xfId="2451"/>
    <cellStyle name="Обычный 3 93 8" xfId="2452"/>
    <cellStyle name="Обычный 3 93 9" xfId="2453"/>
    <cellStyle name="Обычный 3 94" xfId="2454"/>
    <cellStyle name="Обычный 3 94 10" xfId="2455"/>
    <cellStyle name="Обычный 3 94 11" xfId="2456"/>
    <cellStyle name="Обычный 3 94 12" xfId="2457"/>
    <cellStyle name="Обычный 3 94 13" xfId="2458"/>
    <cellStyle name="Обычный 3 94 14" xfId="2459"/>
    <cellStyle name="Обычный 3 94 15" xfId="2460"/>
    <cellStyle name="Обычный 3 94 16" xfId="2461"/>
    <cellStyle name="Обычный 3 94 17" xfId="2462"/>
    <cellStyle name="Обычный 3 94 18" xfId="4102"/>
    <cellStyle name="Обычный 3 94 19" xfId="3792"/>
    <cellStyle name="Обычный 3 94 2" xfId="2463"/>
    <cellStyle name="Обычный 3 94 20" xfId="4121"/>
    <cellStyle name="Обычный 3 94 21" xfId="3771"/>
    <cellStyle name="Обычный 3 94 3" xfId="2464"/>
    <cellStyle name="Обычный 3 94 4" xfId="2465"/>
    <cellStyle name="Обычный 3 94 5" xfId="2466"/>
    <cellStyle name="Обычный 3 94 6" xfId="2467"/>
    <cellStyle name="Обычный 3 94 7" xfId="2468"/>
    <cellStyle name="Обычный 3 94 8" xfId="2469"/>
    <cellStyle name="Обычный 3 94 9" xfId="2470"/>
    <cellStyle name="Обычный 3 95" xfId="2471"/>
    <cellStyle name="Обычный 3 95 10" xfId="2472"/>
    <cellStyle name="Обычный 3 95 11" xfId="2473"/>
    <cellStyle name="Обычный 3 95 12" xfId="2474"/>
    <cellStyle name="Обычный 3 95 13" xfId="2475"/>
    <cellStyle name="Обычный 3 95 14" xfId="2476"/>
    <cellStyle name="Обычный 3 95 15" xfId="2477"/>
    <cellStyle name="Обычный 3 95 16" xfId="2478"/>
    <cellStyle name="Обычный 3 95 17" xfId="2479"/>
    <cellStyle name="Обычный 3 95 18" xfId="4106"/>
    <cellStyle name="Обычный 3 95 19" xfId="3788"/>
    <cellStyle name="Обычный 3 95 2" xfId="2480"/>
    <cellStyle name="Обычный 3 95 20" xfId="4124"/>
    <cellStyle name="Обычный 3 95 21" xfId="3768"/>
    <cellStyle name="Обычный 3 95 3" xfId="2481"/>
    <cellStyle name="Обычный 3 95 4" xfId="2482"/>
    <cellStyle name="Обычный 3 95 5" xfId="2483"/>
    <cellStyle name="Обычный 3 95 6" xfId="2484"/>
    <cellStyle name="Обычный 3 95 7" xfId="2485"/>
    <cellStyle name="Обычный 3 95 8" xfId="2486"/>
    <cellStyle name="Обычный 3 95 9" xfId="2487"/>
    <cellStyle name="Обычный 3 96" xfId="2488"/>
    <cellStyle name="Обычный 3 96 10" xfId="2489"/>
    <cellStyle name="Обычный 3 96 11" xfId="2490"/>
    <cellStyle name="Обычный 3 96 12" xfId="2491"/>
    <cellStyle name="Обычный 3 96 13" xfId="2492"/>
    <cellStyle name="Обычный 3 96 14" xfId="2493"/>
    <cellStyle name="Обычный 3 96 15" xfId="2494"/>
    <cellStyle name="Обычный 3 96 16" xfId="2495"/>
    <cellStyle name="Обычный 3 96 17" xfId="2496"/>
    <cellStyle name="Обычный 3 96 18" xfId="4110"/>
    <cellStyle name="Обычный 3 96 19" xfId="3784"/>
    <cellStyle name="Обычный 3 96 2" xfId="2497"/>
    <cellStyle name="Обычный 3 96 20" xfId="4127"/>
    <cellStyle name="Обычный 3 96 21" xfId="3765"/>
    <cellStyle name="Обычный 3 96 3" xfId="2498"/>
    <cellStyle name="Обычный 3 96 4" xfId="2499"/>
    <cellStyle name="Обычный 3 96 5" xfId="2500"/>
    <cellStyle name="Обычный 3 96 6" xfId="2501"/>
    <cellStyle name="Обычный 3 96 7" xfId="2502"/>
    <cellStyle name="Обычный 3 96 8" xfId="2503"/>
    <cellStyle name="Обычный 3 96 9" xfId="2504"/>
    <cellStyle name="Обычный 3 97" xfId="2505"/>
    <cellStyle name="Обычный 3 97 10" xfId="2506"/>
    <cellStyle name="Обычный 3 97 11" xfId="2507"/>
    <cellStyle name="Обычный 3 97 12" xfId="2508"/>
    <cellStyle name="Обычный 3 97 13" xfId="2509"/>
    <cellStyle name="Обычный 3 97 14" xfId="2510"/>
    <cellStyle name="Обычный 3 97 15" xfId="2511"/>
    <cellStyle name="Обычный 3 97 16" xfId="2512"/>
    <cellStyle name="Обычный 3 97 17" xfId="2513"/>
    <cellStyle name="Обычный 3 97 18" xfId="4113"/>
    <cellStyle name="Обычный 3 97 19" xfId="3781"/>
    <cellStyle name="Обычный 3 97 2" xfId="2514"/>
    <cellStyle name="Обычный 3 97 20" xfId="4130"/>
    <cellStyle name="Обычный 3 97 21" xfId="3762"/>
    <cellStyle name="Обычный 3 97 3" xfId="2515"/>
    <cellStyle name="Обычный 3 97 4" xfId="2516"/>
    <cellStyle name="Обычный 3 97 5" xfId="2517"/>
    <cellStyle name="Обычный 3 97 6" xfId="2518"/>
    <cellStyle name="Обычный 3 97 7" xfId="2519"/>
    <cellStyle name="Обычный 3 97 8" xfId="2520"/>
    <cellStyle name="Обычный 3 97 9" xfId="2521"/>
    <cellStyle name="Обычный 3 98" xfId="2522"/>
    <cellStyle name="Обычный 3 98 10" xfId="2523"/>
    <cellStyle name="Обычный 3 98 11" xfId="2524"/>
    <cellStyle name="Обычный 3 98 12" xfId="2525"/>
    <cellStyle name="Обычный 3 98 13" xfId="2526"/>
    <cellStyle name="Обычный 3 98 14" xfId="2527"/>
    <cellStyle name="Обычный 3 98 15" xfId="2528"/>
    <cellStyle name="Обычный 3 98 16" xfId="2529"/>
    <cellStyle name="Обычный 3 98 17" xfId="2530"/>
    <cellStyle name="Обычный 3 98 18" xfId="4116"/>
    <cellStyle name="Обычный 3 98 19" xfId="3776"/>
    <cellStyle name="Обычный 3 98 2" xfId="2531"/>
    <cellStyle name="Обычный 3 98 20" xfId="4133"/>
    <cellStyle name="Обычный 3 98 21" xfId="3759"/>
    <cellStyle name="Обычный 3 98 3" xfId="2532"/>
    <cellStyle name="Обычный 3 98 4" xfId="2533"/>
    <cellStyle name="Обычный 3 98 5" xfId="2534"/>
    <cellStyle name="Обычный 3 98 6" xfId="2535"/>
    <cellStyle name="Обычный 3 98 7" xfId="2536"/>
    <cellStyle name="Обычный 3 98 8" xfId="2537"/>
    <cellStyle name="Обычный 3 98 9" xfId="2538"/>
    <cellStyle name="Обычный 3 99" xfId="2539"/>
    <cellStyle name="Обычный 3 99 10" xfId="2540"/>
    <cellStyle name="Обычный 3 99 11" xfId="2541"/>
    <cellStyle name="Обычный 3 99 12" xfId="2542"/>
    <cellStyle name="Обычный 3 99 13" xfId="2543"/>
    <cellStyle name="Обычный 3 99 14" xfId="2544"/>
    <cellStyle name="Обычный 3 99 15" xfId="2545"/>
    <cellStyle name="Обычный 3 99 16" xfId="2546"/>
    <cellStyle name="Обычный 3 99 17" xfId="2547"/>
    <cellStyle name="Обычный 3 99 18" xfId="4120"/>
    <cellStyle name="Обычный 3 99 19" xfId="3772"/>
    <cellStyle name="Обычный 3 99 2" xfId="2548"/>
    <cellStyle name="Обычный 3 99 20" xfId="4137"/>
    <cellStyle name="Обычный 3 99 21" xfId="3754"/>
    <cellStyle name="Обычный 3 99 3" xfId="2549"/>
    <cellStyle name="Обычный 3 99 4" xfId="2550"/>
    <cellStyle name="Обычный 3 99 5" xfId="2551"/>
    <cellStyle name="Обычный 3 99 6" xfId="2552"/>
    <cellStyle name="Обычный 3 99 7" xfId="2553"/>
    <cellStyle name="Обычный 3 99 8" xfId="2554"/>
    <cellStyle name="Обычный 3 99 9" xfId="2555"/>
    <cellStyle name="Обычный 30 10" xfId="2556"/>
    <cellStyle name="Обычный 30 2" xfId="2557"/>
    <cellStyle name="Обычный 30 3" xfId="2558"/>
    <cellStyle name="Обычный 30 4" xfId="2559"/>
    <cellStyle name="Обычный 30 5" xfId="2560"/>
    <cellStyle name="Обычный 30 6" xfId="2561"/>
    <cellStyle name="Обычный 30 7" xfId="2562"/>
    <cellStyle name="Обычный 30 8" xfId="2563"/>
    <cellStyle name="Обычный 30 9" xfId="2564"/>
    <cellStyle name="Обычный 31 10" xfId="2565"/>
    <cellStyle name="Обычный 31 2" xfId="2566"/>
    <cellStyle name="Обычный 31 3" xfId="2567"/>
    <cellStyle name="Обычный 31 4" xfId="2568"/>
    <cellStyle name="Обычный 31 5" xfId="2569"/>
    <cellStyle name="Обычный 31 6" xfId="2570"/>
    <cellStyle name="Обычный 31 7" xfId="2571"/>
    <cellStyle name="Обычный 31 8" xfId="2572"/>
    <cellStyle name="Обычный 31 9" xfId="2573"/>
    <cellStyle name="Обычный 32 10" xfId="2574"/>
    <cellStyle name="Обычный 32 2" xfId="2575"/>
    <cellStyle name="Обычный 32 3" xfId="2576"/>
    <cellStyle name="Обычный 32 4" xfId="2577"/>
    <cellStyle name="Обычный 32 5" xfId="2578"/>
    <cellStyle name="Обычный 32 6" xfId="2579"/>
    <cellStyle name="Обычный 32 7" xfId="2580"/>
    <cellStyle name="Обычный 32 8" xfId="2581"/>
    <cellStyle name="Обычный 32 9" xfId="2582"/>
    <cellStyle name="Обычный 33 10" xfId="2583"/>
    <cellStyle name="Обычный 33 2" xfId="2584"/>
    <cellStyle name="Обычный 33 3" xfId="2585"/>
    <cellStyle name="Обычный 33 4" xfId="2586"/>
    <cellStyle name="Обычный 33 5" xfId="2587"/>
    <cellStyle name="Обычный 33 6" xfId="2588"/>
    <cellStyle name="Обычный 33 7" xfId="2589"/>
    <cellStyle name="Обычный 33 8" xfId="2590"/>
    <cellStyle name="Обычный 33 9" xfId="2591"/>
    <cellStyle name="Обычный 34 10" xfId="2592"/>
    <cellStyle name="Обычный 34 2" xfId="2593"/>
    <cellStyle name="Обычный 34 3" xfId="2594"/>
    <cellStyle name="Обычный 34 4" xfId="2595"/>
    <cellStyle name="Обычный 34 5" xfId="2596"/>
    <cellStyle name="Обычный 34 6" xfId="2597"/>
    <cellStyle name="Обычный 34 7" xfId="2598"/>
    <cellStyle name="Обычный 34 8" xfId="2599"/>
    <cellStyle name="Обычный 34 9" xfId="2600"/>
    <cellStyle name="Обычный 35 10" xfId="2601"/>
    <cellStyle name="Обычный 35 2" xfId="2602"/>
    <cellStyle name="Обычный 35 3" xfId="2603"/>
    <cellStyle name="Обычный 35 4" xfId="2604"/>
    <cellStyle name="Обычный 35 5" xfId="2605"/>
    <cellStyle name="Обычный 35 6" xfId="2606"/>
    <cellStyle name="Обычный 35 7" xfId="2607"/>
    <cellStyle name="Обычный 35 8" xfId="2608"/>
    <cellStyle name="Обычный 35 9" xfId="2609"/>
    <cellStyle name="Обычный 36 10" xfId="2610"/>
    <cellStyle name="Обычный 36 2" xfId="2611"/>
    <cellStyle name="Обычный 36 3" xfId="2612"/>
    <cellStyle name="Обычный 36 4" xfId="2613"/>
    <cellStyle name="Обычный 36 5" xfId="2614"/>
    <cellStyle name="Обычный 36 6" xfId="2615"/>
    <cellStyle name="Обычный 36 7" xfId="2616"/>
    <cellStyle name="Обычный 36 8" xfId="2617"/>
    <cellStyle name="Обычный 36 9" xfId="2618"/>
    <cellStyle name="Обычный 37 10" xfId="2619"/>
    <cellStyle name="Обычный 37 2" xfId="2620"/>
    <cellStyle name="Обычный 37 3" xfId="2621"/>
    <cellStyle name="Обычный 37 4" xfId="2622"/>
    <cellStyle name="Обычный 37 5" xfId="2623"/>
    <cellStyle name="Обычный 37 6" xfId="2624"/>
    <cellStyle name="Обычный 37 7" xfId="2625"/>
    <cellStyle name="Обычный 37 8" xfId="2626"/>
    <cellStyle name="Обычный 37 9" xfId="2627"/>
    <cellStyle name="Обычный 38 10" xfId="2628"/>
    <cellStyle name="Обычный 38 2" xfId="2629"/>
    <cellStyle name="Обычный 38 3" xfId="2630"/>
    <cellStyle name="Обычный 38 4" xfId="2631"/>
    <cellStyle name="Обычный 38 5" xfId="2632"/>
    <cellStyle name="Обычный 38 6" xfId="2633"/>
    <cellStyle name="Обычный 38 7" xfId="2634"/>
    <cellStyle name="Обычный 38 8" xfId="2635"/>
    <cellStyle name="Обычный 38 9" xfId="2636"/>
    <cellStyle name="Обычный 4" xfId="3703"/>
    <cellStyle name="Обычный 4 2" xfId="2637"/>
    <cellStyle name="Обычный 4 3" xfId="2638"/>
    <cellStyle name="Обычный 4 4" xfId="2639"/>
    <cellStyle name="Обычный 41 10" xfId="2640"/>
    <cellStyle name="Обычный 41 2" xfId="2641"/>
    <cellStyle name="Обычный 41 3" xfId="2642"/>
    <cellStyle name="Обычный 41 4" xfId="2643"/>
    <cellStyle name="Обычный 41 5" xfId="2644"/>
    <cellStyle name="Обычный 41 6" xfId="2645"/>
    <cellStyle name="Обычный 41 7" xfId="2646"/>
    <cellStyle name="Обычный 41 8" xfId="2647"/>
    <cellStyle name="Обычный 41 9" xfId="2648"/>
    <cellStyle name="Обычный 42 10" xfId="2649"/>
    <cellStyle name="Обычный 42 2" xfId="2650"/>
    <cellStyle name="Обычный 42 3" xfId="2651"/>
    <cellStyle name="Обычный 42 4" xfId="2652"/>
    <cellStyle name="Обычный 42 5" xfId="2653"/>
    <cellStyle name="Обычный 42 6" xfId="2654"/>
    <cellStyle name="Обычный 42 7" xfId="2655"/>
    <cellStyle name="Обычный 42 8" xfId="2656"/>
    <cellStyle name="Обычный 42 9" xfId="2657"/>
    <cellStyle name="Обычный 43 10" xfId="2658"/>
    <cellStyle name="Обычный 43 2" xfId="2659"/>
    <cellStyle name="Обычный 43 3" xfId="2660"/>
    <cellStyle name="Обычный 43 4" xfId="2661"/>
    <cellStyle name="Обычный 43 5" xfId="2662"/>
    <cellStyle name="Обычный 43 6" xfId="2663"/>
    <cellStyle name="Обычный 43 7" xfId="2664"/>
    <cellStyle name="Обычный 43 8" xfId="2665"/>
    <cellStyle name="Обычный 43 9" xfId="2666"/>
    <cellStyle name="Обычный 44 10" xfId="2667"/>
    <cellStyle name="Обычный 44 2" xfId="2668"/>
    <cellStyle name="Обычный 44 3" xfId="2669"/>
    <cellStyle name="Обычный 44 4" xfId="2670"/>
    <cellStyle name="Обычный 44 5" xfId="2671"/>
    <cellStyle name="Обычный 44 6" xfId="2672"/>
    <cellStyle name="Обычный 44 7" xfId="2673"/>
    <cellStyle name="Обычный 44 8" xfId="2674"/>
    <cellStyle name="Обычный 44 9" xfId="2675"/>
    <cellStyle name="Обычный 45 10" xfId="2676"/>
    <cellStyle name="Обычный 45 2" xfId="2677"/>
    <cellStyle name="Обычный 45 3" xfId="2678"/>
    <cellStyle name="Обычный 45 4" xfId="2679"/>
    <cellStyle name="Обычный 45 5" xfId="2680"/>
    <cellStyle name="Обычный 45 6" xfId="2681"/>
    <cellStyle name="Обычный 45 7" xfId="2682"/>
    <cellStyle name="Обычный 45 8" xfId="2683"/>
    <cellStyle name="Обычный 45 9" xfId="2684"/>
    <cellStyle name="Обычный 46 10" xfId="2685"/>
    <cellStyle name="Обычный 46 2" xfId="2686"/>
    <cellStyle name="Обычный 46 3" xfId="2687"/>
    <cellStyle name="Обычный 46 4" xfId="2688"/>
    <cellStyle name="Обычный 46 5" xfId="2689"/>
    <cellStyle name="Обычный 46 6" xfId="2690"/>
    <cellStyle name="Обычный 46 7" xfId="2691"/>
    <cellStyle name="Обычный 46 8" xfId="2692"/>
    <cellStyle name="Обычный 46 9" xfId="2693"/>
    <cellStyle name="Обычный 47 10" xfId="2694"/>
    <cellStyle name="Обычный 47 2" xfId="2695"/>
    <cellStyle name="Обычный 47 3" xfId="2696"/>
    <cellStyle name="Обычный 47 4" xfId="2697"/>
    <cellStyle name="Обычный 47 5" xfId="2698"/>
    <cellStyle name="Обычный 47 6" xfId="2699"/>
    <cellStyle name="Обычный 47 7" xfId="2700"/>
    <cellStyle name="Обычный 47 8" xfId="2701"/>
    <cellStyle name="Обычный 47 9" xfId="2702"/>
    <cellStyle name="Обычный 48 10" xfId="2703"/>
    <cellStyle name="Обычный 48 2" xfId="2704"/>
    <cellStyle name="Обычный 48 3" xfId="2705"/>
    <cellStyle name="Обычный 48 4" xfId="2706"/>
    <cellStyle name="Обычный 48 5" xfId="2707"/>
    <cellStyle name="Обычный 48 6" xfId="2708"/>
    <cellStyle name="Обычный 48 7" xfId="2709"/>
    <cellStyle name="Обычный 48 8" xfId="2710"/>
    <cellStyle name="Обычный 48 9" xfId="2711"/>
    <cellStyle name="Обычный 49 10" xfId="2712"/>
    <cellStyle name="Обычный 49 2" xfId="2713"/>
    <cellStyle name="Обычный 49 3" xfId="2714"/>
    <cellStyle name="Обычный 49 4" xfId="2715"/>
    <cellStyle name="Обычный 49 5" xfId="2716"/>
    <cellStyle name="Обычный 49 6" xfId="2717"/>
    <cellStyle name="Обычный 49 7" xfId="2718"/>
    <cellStyle name="Обычный 49 8" xfId="2719"/>
    <cellStyle name="Обычный 49 9" xfId="2720"/>
    <cellStyle name="Обычный 5" xfId="3704"/>
    <cellStyle name="Обычный 5 10" xfId="2721"/>
    <cellStyle name="Обычный 5 100" xfId="2722"/>
    <cellStyle name="Обычный 5 101" xfId="2723"/>
    <cellStyle name="Обычный 5 102" xfId="2724"/>
    <cellStyle name="Обычный 5 103" xfId="2725"/>
    <cellStyle name="Обычный 5 104" xfId="2726"/>
    <cellStyle name="Обычный 5 105" xfId="2727"/>
    <cellStyle name="Обычный 5 106" xfId="2728"/>
    <cellStyle name="Обычный 5 107" xfId="2729"/>
    <cellStyle name="Обычный 5 108" xfId="2730"/>
    <cellStyle name="Обычный 5 109" xfId="2731"/>
    <cellStyle name="Обычный 5 11" xfId="2732"/>
    <cellStyle name="Обычный 5 110" xfId="2733"/>
    <cellStyle name="Обычный 5 111" xfId="2734"/>
    <cellStyle name="Обычный 5 112" xfId="2735"/>
    <cellStyle name="Обычный 5 113" xfId="2736"/>
    <cellStyle name="Обычный 5 114" xfId="2737"/>
    <cellStyle name="Обычный 5 115" xfId="2738"/>
    <cellStyle name="Обычный 5 116" xfId="2739"/>
    <cellStyle name="Обычный 5 117" xfId="2740"/>
    <cellStyle name="Обычный 5 118" xfId="2741"/>
    <cellStyle name="Обычный 5 119" xfId="2742"/>
    <cellStyle name="Обычный 5 12" xfId="2743"/>
    <cellStyle name="Обычный 5 120" xfId="2744"/>
    <cellStyle name="Обычный 5 121" xfId="2745"/>
    <cellStyle name="Обычный 5 122" xfId="4204"/>
    <cellStyle name="Обычный 5 13" xfId="2746"/>
    <cellStyle name="Обычный 5 14" xfId="2747"/>
    <cellStyle name="Обычный 5 15" xfId="2748"/>
    <cellStyle name="Обычный 5 16" xfId="2749"/>
    <cellStyle name="Обычный 5 17" xfId="2750"/>
    <cellStyle name="Обычный 5 18" xfId="2751"/>
    <cellStyle name="Обычный 5 19" xfId="2752"/>
    <cellStyle name="Обычный 5 2" xfId="2753"/>
    <cellStyle name="Обычный 5 2 2" xfId="4198"/>
    <cellStyle name="Обычный 5 2 2 2" xfId="4152"/>
    <cellStyle name="Обычный 5 2 2 3" xfId="3739"/>
    <cellStyle name="Обычный 5 2 2 4" xfId="4165"/>
    <cellStyle name="Обычный 5 2 2 5" xfId="3725"/>
    <cellStyle name="Обычный 5 2 3" xfId="4199"/>
    <cellStyle name="Обычный 5 2 4" xfId="4200"/>
    <cellStyle name="Обычный 5 2 5" xfId="4201"/>
    <cellStyle name="Обычный 5 20" xfId="2754"/>
    <cellStyle name="Обычный 5 21" xfId="2755"/>
    <cellStyle name="Обычный 5 22" xfId="2756"/>
    <cellStyle name="Обычный 5 23" xfId="2757"/>
    <cellStyle name="Обычный 5 24" xfId="2758"/>
    <cellStyle name="Обычный 5 25" xfId="2759"/>
    <cellStyle name="Обычный 5 26" xfId="2760"/>
    <cellStyle name="Обычный 5 27" xfId="2761"/>
    <cellStyle name="Обычный 5 28" xfId="2762"/>
    <cellStyle name="Обычный 5 29" xfId="2763"/>
    <cellStyle name="Обычный 5 3" xfId="2764"/>
    <cellStyle name="Обычный 5 30" xfId="2765"/>
    <cellStyle name="Обычный 5 31" xfId="2766"/>
    <cellStyle name="Обычный 5 32" xfId="2767"/>
    <cellStyle name="Обычный 5 33" xfId="2768"/>
    <cellStyle name="Обычный 5 34" xfId="2769"/>
    <cellStyle name="Обычный 5 35" xfId="2770"/>
    <cellStyle name="Обычный 5 36" xfId="2771"/>
    <cellStyle name="Обычный 5 37" xfId="2772"/>
    <cellStyle name="Обычный 5 38" xfId="2773"/>
    <cellStyle name="Обычный 5 39" xfId="2774"/>
    <cellStyle name="Обычный 5 4" xfId="2775"/>
    <cellStyle name="Обычный 5 40" xfId="2776"/>
    <cellStyle name="Обычный 5 41" xfId="2777"/>
    <cellStyle name="Обычный 5 42" xfId="2778"/>
    <cellStyle name="Обычный 5 43" xfId="2779"/>
    <cellStyle name="Обычный 5 44" xfId="2780"/>
    <cellStyle name="Обычный 5 45" xfId="2781"/>
    <cellStyle name="Обычный 5 46" xfId="2782"/>
    <cellStyle name="Обычный 5 47" xfId="2783"/>
    <cellStyle name="Обычный 5 48" xfId="2784"/>
    <cellStyle name="Обычный 5 49" xfId="2785"/>
    <cellStyle name="Обычный 5 5" xfId="2786"/>
    <cellStyle name="Обычный 5 50" xfId="2787"/>
    <cellStyle name="Обычный 5 51" xfId="2788"/>
    <cellStyle name="Обычный 5 52" xfId="2789"/>
    <cellStyle name="Обычный 5 53" xfId="2790"/>
    <cellStyle name="Обычный 5 54" xfId="2791"/>
    <cellStyle name="Обычный 5 55" xfId="2792"/>
    <cellStyle name="Обычный 5 56" xfId="2793"/>
    <cellStyle name="Обычный 5 57" xfId="2794"/>
    <cellStyle name="Обычный 5 58" xfId="2795"/>
    <cellStyle name="Обычный 5 59" xfId="2796"/>
    <cellStyle name="Обычный 5 6" xfId="2797"/>
    <cellStyle name="Обычный 5 60" xfId="2798"/>
    <cellStyle name="Обычный 5 61" xfId="2799"/>
    <cellStyle name="Обычный 5 62" xfId="2800"/>
    <cellStyle name="Обычный 5 63" xfId="2801"/>
    <cellStyle name="Обычный 5 64" xfId="2802"/>
    <cellStyle name="Обычный 5 65" xfId="2803"/>
    <cellStyle name="Обычный 5 66" xfId="2804"/>
    <cellStyle name="Обычный 5 67" xfId="2805"/>
    <cellStyle name="Обычный 5 68" xfId="2806"/>
    <cellStyle name="Обычный 5 69" xfId="2807"/>
    <cellStyle name="Обычный 5 7" xfId="2808"/>
    <cellStyle name="Обычный 5 70" xfId="2809"/>
    <cellStyle name="Обычный 5 71" xfId="2810"/>
    <cellStyle name="Обычный 5 72" xfId="2811"/>
    <cellStyle name="Обычный 5 73" xfId="2812"/>
    <cellStyle name="Обычный 5 74" xfId="2813"/>
    <cellStyle name="Обычный 5 75" xfId="2814"/>
    <cellStyle name="Обычный 5 76" xfId="2815"/>
    <cellStyle name="Обычный 5 77" xfId="2816"/>
    <cellStyle name="Обычный 5 78" xfId="2817"/>
    <cellStyle name="Обычный 5 79" xfId="2818"/>
    <cellStyle name="Обычный 5 8" xfId="2819"/>
    <cellStyle name="Обычный 5 80" xfId="2820"/>
    <cellStyle name="Обычный 5 81" xfId="2821"/>
    <cellStyle name="Обычный 5 82" xfId="2822"/>
    <cellStyle name="Обычный 5 83" xfId="2823"/>
    <cellStyle name="Обычный 5 84" xfId="2824"/>
    <cellStyle name="Обычный 5 85" xfId="2825"/>
    <cellStyle name="Обычный 5 86" xfId="2826"/>
    <cellStyle name="Обычный 5 87" xfId="2827"/>
    <cellStyle name="Обычный 5 88" xfId="2828"/>
    <cellStyle name="Обычный 5 89" xfId="2829"/>
    <cellStyle name="Обычный 5 9" xfId="2830"/>
    <cellStyle name="Обычный 5 90" xfId="2831"/>
    <cellStyle name="Обычный 5 91" xfId="2832"/>
    <cellStyle name="Обычный 5 92" xfId="2833"/>
    <cellStyle name="Обычный 5 93" xfId="2834"/>
    <cellStyle name="Обычный 5 94" xfId="2835"/>
    <cellStyle name="Обычный 5 95" xfId="2836"/>
    <cellStyle name="Обычный 5 96" xfId="2837"/>
    <cellStyle name="Обычный 5 97" xfId="2838"/>
    <cellStyle name="Обычный 5 98" xfId="2839"/>
    <cellStyle name="Обычный 5 99" xfId="2840"/>
    <cellStyle name="Обычный 5_9-3 неисп_имущество" xfId="4205"/>
    <cellStyle name="Обычный 50 10" xfId="2841"/>
    <cellStyle name="Обычный 50 2" xfId="2842"/>
    <cellStyle name="Обычный 50 3" xfId="2843"/>
    <cellStyle name="Обычный 50 4" xfId="2844"/>
    <cellStyle name="Обычный 50 5" xfId="2845"/>
    <cellStyle name="Обычный 50 6" xfId="2846"/>
    <cellStyle name="Обычный 50 7" xfId="2847"/>
    <cellStyle name="Обычный 50 8" xfId="2848"/>
    <cellStyle name="Обычный 50 9" xfId="2849"/>
    <cellStyle name="Обычный 51 10" xfId="2850"/>
    <cellStyle name="Обычный 51 2" xfId="2851"/>
    <cellStyle name="Обычный 51 3" xfId="2852"/>
    <cellStyle name="Обычный 51 4" xfId="2853"/>
    <cellStyle name="Обычный 51 5" xfId="2854"/>
    <cellStyle name="Обычный 51 6" xfId="2855"/>
    <cellStyle name="Обычный 51 7" xfId="2856"/>
    <cellStyle name="Обычный 51 8" xfId="2857"/>
    <cellStyle name="Обычный 51 9" xfId="2858"/>
    <cellStyle name="Обычный 52 10" xfId="2859"/>
    <cellStyle name="Обычный 52 2" xfId="2860"/>
    <cellStyle name="Обычный 52 3" xfId="2861"/>
    <cellStyle name="Обычный 52 4" xfId="2862"/>
    <cellStyle name="Обычный 52 5" xfId="2863"/>
    <cellStyle name="Обычный 52 6" xfId="2864"/>
    <cellStyle name="Обычный 52 7" xfId="2865"/>
    <cellStyle name="Обычный 52 8" xfId="2866"/>
    <cellStyle name="Обычный 52 9" xfId="2867"/>
    <cellStyle name="Обычный 53 10" xfId="2868"/>
    <cellStyle name="Обычный 53 2" xfId="2869"/>
    <cellStyle name="Обычный 53 3" xfId="2870"/>
    <cellStyle name="Обычный 53 4" xfId="2871"/>
    <cellStyle name="Обычный 53 5" xfId="2872"/>
    <cellStyle name="Обычный 53 6" xfId="2873"/>
    <cellStyle name="Обычный 53 7" xfId="2874"/>
    <cellStyle name="Обычный 53 8" xfId="2875"/>
    <cellStyle name="Обычный 53 9" xfId="2876"/>
    <cellStyle name="Обычный 54 10" xfId="2877"/>
    <cellStyle name="Обычный 54 2" xfId="2878"/>
    <cellStyle name="Обычный 54 3" xfId="2879"/>
    <cellStyle name="Обычный 54 4" xfId="2880"/>
    <cellStyle name="Обычный 54 5" xfId="2881"/>
    <cellStyle name="Обычный 54 6" xfId="2882"/>
    <cellStyle name="Обычный 54 7" xfId="2883"/>
    <cellStyle name="Обычный 54 8" xfId="2884"/>
    <cellStyle name="Обычный 54 9" xfId="2885"/>
    <cellStyle name="Обычный 55 10" xfId="2886"/>
    <cellStyle name="Обычный 55 2" xfId="2887"/>
    <cellStyle name="Обычный 55 3" xfId="2888"/>
    <cellStyle name="Обычный 55 4" xfId="2889"/>
    <cellStyle name="Обычный 55 5" xfId="2890"/>
    <cellStyle name="Обычный 55 6" xfId="2891"/>
    <cellStyle name="Обычный 55 7" xfId="2892"/>
    <cellStyle name="Обычный 55 8" xfId="2893"/>
    <cellStyle name="Обычный 55 9" xfId="2894"/>
    <cellStyle name="Обычный 56 10" xfId="2895"/>
    <cellStyle name="Обычный 56 2" xfId="2896"/>
    <cellStyle name="Обычный 56 3" xfId="2897"/>
    <cellStyle name="Обычный 56 4" xfId="2898"/>
    <cellStyle name="Обычный 56 5" xfId="2899"/>
    <cellStyle name="Обычный 56 6" xfId="2900"/>
    <cellStyle name="Обычный 56 7" xfId="2901"/>
    <cellStyle name="Обычный 56 8" xfId="2902"/>
    <cellStyle name="Обычный 56 9" xfId="2903"/>
    <cellStyle name="Обычный 57 10" xfId="2904"/>
    <cellStyle name="Обычный 57 2" xfId="2905"/>
    <cellStyle name="Обычный 57 3" xfId="2906"/>
    <cellStyle name="Обычный 57 4" xfId="2907"/>
    <cellStyle name="Обычный 57 5" xfId="2908"/>
    <cellStyle name="Обычный 57 6" xfId="2909"/>
    <cellStyle name="Обычный 57 7" xfId="2910"/>
    <cellStyle name="Обычный 57 8" xfId="2911"/>
    <cellStyle name="Обычный 57 9" xfId="2912"/>
    <cellStyle name="Обычный 58 10" xfId="2913"/>
    <cellStyle name="Обычный 58 2" xfId="2914"/>
    <cellStyle name="Обычный 58 3" xfId="2915"/>
    <cellStyle name="Обычный 58 4" xfId="2916"/>
    <cellStyle name="Обычный 58 5" xfId="2917"/>
    <cellStyle name="Обычный 58 6" xfId="2918"/>
    <cellStyle name="Обычный 58 7" xfId="2919"/>
    <cellStyle name="Обычный 58 8" xfId="2920"/>
    <cellStyle name="Обычный 58 9" xfId="2921"/>
    <cellStyle name="Обычный 59 10" xfId="2922"/>
    <cellStyle name="Обычный 59 2" xfId="2923"/>
    <cellStyle name="Обычный 59 3" xfId="2924"/>
    <cellStyle name="Обычный 59 4" xfId="2925"/>
    <cellStyle name="Обычный 59 5" xfId="2926"/>
    <cellStyle name="Обычный 59 6" xfId="2927"/>
    <cellStyle name="Обычный 59 7" xfId="2928"/>
    <cellStyle name="Обычный 59 8" xfId="2929"/>
    <cellStyle name="Обычный 59 9" xfId="2930"/>
    <cellStyle name="Обычный 6" xfId="3702"/>
    <cellStyle name="Обычный 6 10" xfId="2931"/>
    <cellStyle name="Обычный 6 100" xfId="2932"/>
    <cellStyle name="Обычный 6 101" xfId="2933"/>
    <cellStyle name="Обычный 6 102" xfId="2934"/>
    <cellStyle name="Обычный 6 103" xfId="2935"/>
    <cellStyle name="Обычный 6 104" xfId="2936"/>
    <cellStyle name="Обычный 6 105" xfId="2937"/>
    <cellStyle name="Обычный 6 106" xfId="2938"/>
    <cellStyle name="Обычный 6 107" xfId="2939"/>
    <cellStyle name="Обычный 6 108" xfId="2940"/>
    <cellStyle name="Обычный 6 109" xfId="2941"/>
    <cellStyle name="Обычный 6 11" xfId="2942"/>
    <cellStyle name="Обычный 6 110" xfId="2943"/>
    <cellStyle name="Обычный 6 111" xfId="2944"/>
    <cellStyle name="Обычный 6 112" xfId="2945"/>
    <cellStyle name="Обычный 6 113" xfId="2946"/>
    <cellStyle name="Обычный 6 114" xfId="2947"/>
    <cellStyle name="Обычный 6 115" xfId="2948"/>
    <cellStyle name="Обычный 6 116" xfId="2949"/>
    <cellStyle name="Обычный 6 117" xfId="2950"/>
    <cellStyle name="Обычный 6 118" xfId="2951"/>
    <cellStyle name="Обычный 6 119" xfId="2952"/>
    <cellStyle name="Обычный 6 12" xfId="2953"/>
    <cellStyle name="Обычный 6 120" xfId="2954"/>
    <cellStyle name="Обычный 6 121" xfId="2955"/>
    <cellStyle name="Обычный 6 13" xfId="2956"/>
    <cellStyle name="Обычный 6 14" xfId="2957"/>
    <cellStyle name="Обычный 6 15" xfId="2958"/>
    <cellStyle name="Обычный 6 16" xfId="2959"/>
    <cellStyle name="Обычный 6 17" xfId="2960"/>
    <cellStyle name="Обычный 6 18" xfId="2961"/>
    <cellStyle name="Обычный 6 19" xfId="2962"/>
    <cellStyle name="Обычный 6 2" xfId="2963"/>
    <cellStyle name="Обычный 6 20" xfId="2964"/>
    <cellStyle name="Обычный 6 21" xfId="2965"/>
    <cellStyle name="Обычный 6 22" xfId="2966"/>
    <cellStyle name="Обычный 6 23" xfId="2967"/>
    <cellStyle name="Обычный 6 24" xfId="2968"/>
    <cellStyle name="Обычный 6 25" xfId="2969"/>
    <cellStyle name="Обычный 6 26" xfId="2970"/>
    <cellStyle name="Обычный 6 27" xfId="2971"/>
    <cellStyle name="Обычный 6 28" xfId="2972"/>
    <cellStyle name="Обычный 6 29" xfId="2973"/>
    <cellStyle name="Обычный 6 3" xfId="2974"/>
    <cellStyle name="Обычный 6 30" xfId="2975"/>
    <cellStyle name="Обычный 6 31" xfId="2976"/>
    <cellStyle name="Обычный 6 32" xfId="2977"/>
    <cellStyle name="Обычный 6 33" xfId="2978"/>
    <cellStyle name="Обычный 6 34" xfId="2979"/>
    <cellStyle name="Обычный 6 35" xfId="2980"/>
    <cellStyle name="Обычный 6 36" xfId="2981"/>
    <cellStyle name="Обычный 6 37" xfId="2982"/>
    <cellStyle name="Обычный 6 38" xfId="2983"/>
    <cellStyle name="Обычный 6 39" xfId="2984"/>
    <cellStyle name="Обычный 6 4" xfId="2985"/>
    <cellStyle name="Обычный 6 40" xfId="2986"/>
    <cellStyle name="Обычный 6 41" xfId="2987"/>
    <cellStyle name="Обычный 6 42" xfId="2988"/>
    <cellStyle name="Обычный 6 43" xfId="2989"/>
    <cellStyle name="Обычный 6 44" xfId="2990"/>
    <cellStyle name="Обычный 6 45" xfId="2991"/>
    <cellStyle name="Обычный 6 46" xfId="2992"/>
    <cellStyle name="Обычный 6 47" xfId="2993"/>
    <cellStyle name="Обычный 6 48" xfId="2994"/>
    <cellStyle name="Обычный 6 49" xfId="2995"/>
    <cellStyle name="Обычный 6 5" xfId="2996"/>
    <cellStyle name="Обычный 6 50" xfId="2997"/>
    <cellStyle name="Обычный 6 51" xfId="2998"/>
    <cellStyle name="Обычный 6 52" xfId="2999"/>
    <cellStyle name="Обычный 6 53" xfId="3000"/>
    <cellStyle name="Обычный 6 54" xfId="3001"/>
    <cellStyle name="Обычный 6 55" xfId="3002"/>
    <cellStyle name="Обычный 6 56" xfId="3003"/>
    <cellStyle name="Обычный 6 57" xfId="3004"/>
    <cellStyle name="Обычный 6 58" xfId="3005"/>
    <cellStyle name="Обычный 6 59" xfId="3006"/>
    <cellStyle name="Обычный 6 6" xfId="3007"/>
    <cellStyle name="Обычный 6 60" xfId="3008"/>
    <cellStyle name="Обычный 6 61" xfId="3009"/>
    <cellStyle name="Обычный 6 62" xfId="3010"/>
    <cellStyle name="Обычный 6 63" xfId="3011"/>
    <cellStyle name="Обычный 6 64" xfId="3012"/>
    <cellStyle name="Обычный 6 65" xfId="3013"/>
    <cellStyle name="Обычный 6 66" xfId="3014"/>
    <cellStyle name="Обычный 6 67" xfId="3015"/>
    <cellStyle name="Обычный 6 68" xfId="3016"/>
    <cellStyle name="Обычный 6 69" xfId="3017"/>
    <cellStyle name="Обычный 6 7" xfId="3018"/>
    <cellStyle name="Обычный 6 70" xfId="3019"/>
    <cellStyle name="Обычный 6 71" xfId="3020"/>
    <cellStyle name="Обычный 6 72" xfId="3021"/>
    <cellStyle name="Обычный 6 73" xfId="3022"/>
    <cellStyle name="Обычный 6 74" xfId="3023"/>
    <cellStyle name="Обычный 6 75" xfId="3024"/>
    <cellStyle name="Обычный 6 76" xfId="3025"/>
    <cellStyle name="Обычный 6 77" xfId="3026"/>
    <cellStyle name="Обычный 6 78" xfId="3027"/>
    <cellStyle name="Обычный 6 79" xfId="3028"/>
    <cellStyle name="Обычный 6 8" xfId="3029"/>
    <cellStyle name="Обычный 6 80" xfId="3030"/>
    <cellStyle name="Обычный 6 81" xfId="3031"/>
    <cellStyle name="Обычный 6 82" xfId="3032"/>
    <cellStyle name="Обычный 6 83" xfId="3033"/>
    <cellStyle name="Обычный 6 84" xfId="3034"/>
    <cellStyle name="Обычный 6 85" xfId="3035"/>
    <cellStyle name="Обычный 6 86" xfId="3036"/>
    <cellStyle name="Обычный 6 87" xfId="3037"/>
    <cellStyle name="Обычный 6 88" xfId="3038"/>
    <cellStyle name="Обычный 6 89" xfId="3039"/>
    <cellStyle name="Обычный 6 9" xfId="3040"/>
    <cellStyle name="Обычный 6 90" xfId="3041"/>
    <cellStyle name="Обычный 6 91" xfId="3042"/>
    <cellStyle name="Обычный 6 92" xfId="3043"/>
    <cellStyle name="Обычный 6 93" xfId="3044"/>
    <cellStyle name="Обычный 6 94" xfId="3045"/>
    <cellStyle name="Обычный 6 95" xfId="3046"/>
    <cellStyle name="Обычный 6 96" xfId="3047"/>
    <cellStyle name="Обычный 6 97" xfId="3048"/>
    <cellStyle name="Обычный 6 98" xfId="3049"/>
    <cellStyle name="Обычный 6 99" xfId="3050"/>
    <cellStyle name="Обычный 60 10" xfId="3051"/>
    <cellStyle name="Обычный 60 2" xfId="3052"/>
    <cellStyle name="Обычный 60 3" xfId="3053"/>
    <cellStyle name="Обычный 60 4" xfId="3054"/>
    <cellStyle name="Обычный 60 5" xfId="3055"/>
    <cellStyle name="Обычный 60 6" xfId="3056"/>
    <cellStyle name="Обычный 60 7" xfId="3057"/>
    <cellStyle name="Обычный 60 8" xfId="3058"/>
    <cellStyle name="Обычный 60 9" xfId="3059"/>
    <cellStyle name="Обычный 61 10" xfId="3060"/>
    <cellStyle name="Обычный 61 2" xfId="3061"/>
    <cellStyle name="Обычный 61 3" xfId="3062"/>
    <cellStyle name="Обычный 61 4" xfId="3063"/>
    <cellStyle name="Обычный 61 5" xfId="3064"/>
    <cellStyle name="Обычный 61 6" xfId="3065"/>
    <cellStyle name="Обычный 61 7" xfId="3066"/>
    <cellStyle name="Обычный 61 8" xfId="3067"/>
    <cellStyle name="Обычный 61 9" xfId="3068"/>
    <cellStyle name="Обычный 63 10" xfId="3069"/>
    <cellStyle name="Обычный 63 2" xfId="3070"/>
    <cellStyle name="Обычный 63 3" xfId="3071"/>
    <cellStyle name="Обычный 63 4" xfId="3072"/>
    <cellStyle name="Обычный 63 5" xfId="3073"/>
    <cellStyle name="Обычный 63 6" xfId="3074"/>
    <cellStyle name="Обычный 63 7" xfId="3075"/>
    <cellStyle name="Обычный 63 8" xfId="3076"/>
    <cellStyle name="Обычный 63 9" xfId="3077"/>
    <cellStyle name="Обычный 64 10" xfId="3078"/>
    <cellStyle name="Обычный 64 2" xfId="3079"/>
    <cellStyle name="Обычный 64 3" xfId="3080"/>
    <cellStyle name="Обычный 64 4" xfId="3081"/>
    <cellStyle name="Обычный 64 5" xfId="3082"/>
    <cellStyle name="Обычный 64 6" xfId="3083"/>
    <cellStyle name="Обычный 64 7" xfId="3084"/>
    <cellStyle name="Обычный 64 8" xfId="3085"/>
    <cellStyle name="Обычный 64 9" xfId="3086"/>
    <cellStyle name="Обычный 65 10" xfId="3087"/>
    <cellStyle name="Обычный 65 2" xfId="3088"/>
    <cellStyle name="Обычный 65 3" xfId="3089"/>
    <cellStyle name="Обычный 65 4" xfId="3090"/>
    <cellStyle name="Обычный 65 5" xfId="3091"/>
    <cellStyle name="Обычный 65 6" xfId="3092"/>
    <cellStyle name="Обычный 65 7" xfId="3093"/>
    <cellStyle name="Обычный 65 8" xfId="3094"/>
    <cellStyle name="Обычный 65 9" xfId="3095"/>
    <cellStyle name="Обычный 66 10" xfId="3096"/>
    <cellStyle name="Обычный 66 2" xfId="3097"/>
    <cellStyle name="Обычный 66 3" xfId="3098"/>
    <cellStyle name="Обычный 66 4" xfId="3099"/>
    <cellStyle name="Обычный 66 5" xfId="3100"/>
    <cellStyle name="Обычный 66 6" xfId="3101"/>
    <cellStyle name="Обычный 66 7" xfId="3102"/>
    <cellStyle name="Обычный 66 8" xfId="3103"/>
    <cellStyle name="Обычный 66 9" xfId="3104"/>
    <cellStyle name="Обычный 67 10" xfId="3105"/>
    <cellStyle name="Обычный 67 2" xfId="3106"/>
    <cellStyle name="Обычный 67 3" xfId="3107"/>
    <cellStyle name="Обычный 67 4" xfId="3108"/>
    <cellStyle name="Обычный 67 5" xfId="3109"/>
    <cellStyle name="Обычный 67 6" xfId="3110"/>
    <cellStyle name="Обычный 67 7" xfId="3111"/>
    <cellStyle name="Обычный 67 8" xfId="3112"/>
    <cellStyle name="Обычный 67 9" xfId="3113"/>
    <cellStyle name="Обычный 68 10" xfId="3114"/>
    <cellStyle name="Обычный 68 2" xfId="3115"/>
    <cellStyle name="Обычный 68 3" xfId="3116"/>
    <cellStyle name="Обычный 68 4" xfId="3117"/>
    <cellStyle name="Обычный 68 5" xfId="3118"/>
    <cellStyle name="Обычный 68 6" xfId="3119"/>
    <cellStyle name="Обычный 68 7" xfId="3120"/>
    <cellStyle name="Обычный 68 8" xfId="3121"/>
    <cellStyle name="Обычный 68 9" xfId="3122"/>
    <cellStyle name="Обычный 69 10" xfId="3123"/>
    <cellStyle name="Обычный 69 2" xfId="3124"/>
    <cellStyle name="Обычный 69 3" xfId="3125"/>
    <cellStyle name="Обычный 69 4" xfId="3126"/>
    <cellStyle name="Обычный 69 5" xfId="3127"/>
    <cellStyle name="Обычный 69 6" xfId="3128"/>
    <cellStyle name="Обычный 69 7" xfId="3129"/>
    <cellStyle name="Обычный 69 8" xfId="3130"/>
    <cellStyle name="Обычный 69 9" xfId="3131"/>
    <cellStyle name="Обычный 7" xfId="3705"/>
    <cellStyle name="Обычный 7 10" xfId="3132"/>
    <cellStyle name="Обычный 7 100" xfId="3133"/>
    <cellStyle name="Обычный 7 101" xfId="3134"/>
    <cellStyle name="Обычный 7 102" xfId="3135"/>
    <cellStyle name="Обычный 7 103" xfId="3136"/>
    <cellStyle name="Обычный 7 104" xfId="3137"/>
    <cellStyle name="Обычный 7 105" xfId="3138"/>
    <cellStyle name="Обычный 7 106" xfId="3139"/>
    <cellStyle name="Обычный 7 107" xfId="3140"/>
    <cellStyle name="Обычный 7 108" xfId="3141"/>
    <cellStyle name="Обычный 7 109" xfId="3142"/>
    <cellStyle name="Обычный 7 11" xfId="3143"/>
    <cellStyle name="Обычный 7 110" xfId="3144"/>
    <cellStyle name="Обычный 7 111" xfId="3145"/>
    <cellStyle name="Обычный 7 112" xfId="3146"/>
    <cellStyle name="Обычный 7 113" xfId="3147"/>
    <cellStyle name="Обычный 7 114" xfId="3148"/>
    <cellStyle name="Обычный 7 115" xfId="3149"/>
    <cellStyle name="Обычный 7 116" xfId="3150"/>
    <cellStyle name="Обычный 7 117" xfId="3151"/>
    <cellStyle name="Обычный 7 118" xfId="3152"/>
    <cellStyle name="Обычный 7 119" xfId="3153"/>
    <cellStyle name="Обычный 7 12" xfId="3154"/>
    <cellStyle name="Обычный 7 120" xfId="3155"/>
    <cellStyle name="Обычный 7 121" xfId="3156"/>
    <cellStyle name="Обычный 7 122" xfId="3157"/>
    <cellStyle name="Обычный 7 123" xfId="3158"/>
    <cellStyle name="Обычный 7 124" xfId="3159"/>
    <cellStyle name="Обычный 7 125" xfId="3160"/>
    <cellStyle name="Обычный 7 126" xfId="3161"/>
    <cellStyle name="Обычный 7 127" xfId="3162"/>
    <cellStyle name="Обычный 7 128" xfId="3163"/>
    <cellStyle name="Обычный 7 129" xfId="3164"/>
    <cellStyle name="Обычный 7 13" xfId="3165"/>
    <cellStyle name="Обычный 7 130" xfId="3166"/>
    <cellStyle name="Обычный 7 14" xfId="3167"/>
    <cellStyle name="Обычный 7 15" xfId="3168"/>
    <cellStyle name="Обычный 7 16" xfId="3169"/>
    <cellStyle name="Обычный 7 17" xfId="3170"/>
    <cellStyle name="Обычный 7 18" xfId="3171"/>
    <cellStyle name="Обычный 7 19" xfId="3172"/>
    <cellStyle name="Обычный 7 2" xfId="3173"/>
    <cellStyle name="Обычный 7 20" xfId="3174"/>
    <cellStyle name="Обычный 7 21" xfId="3175"/>
    <cellStyle name="Обычный 7 22" xfId="3176"/>
    <cellStyle name="Обычный 7 23" xfId="3177"/>
    <cellStyle name="Обычный 7 24" xfId="3178"/>
    <cellStyle name="Обычный 7 25" xfId="3179"/>
    <cellStyle name="Обычный 7 26" xfId="3180"/>
    <cellStyle name="Обычный 7 27" xfId="3181"/>
    <cellStyle name="Обычный 7 28" xfId="3182"/>
    <cellStyle name="Обычный 7 29" xfId="3183"/>
    <cellStyle name="Обычный 7 3" xfId="3184"/>
    <cellStyle name="Обычный 7 30" xfId="3185"/>
    <cellStyle name="Обычный 7 31" xfId="3186"/>
    <cellStyle name="Обычный 7 32" xfId="3187"/>
    <cellStyle name="Обычный 7 33" xfId="3188"/>
    <cellStyle name="Обычный 7 34" xfId="3189"/>
    <cellStyle name="Обычный 7 35" xfId="3190"/>
    <cellStyle name="Обычный 7 36" xfId="3191"/>
    <cellStyle name="Обычный 7 37" xfId="3192"/>
    <cellStyle name="Обычный 7 38" xfId="3193"/>
    <cellStyle name="Обычный 7 39" xfId="3194"/>
    <cellStyle name="Обычный 7 4" xfId="3195"/>
    <cellStyle name="Обычный 7 40" xfId="3196"/>
    <cellStyle name="Обычный 7 41" xfId="3197"/>
    <cellStyle name="Обычный 7 42" xfId="3198"/>
    <cellStyle name="Обычный 7 43" xfId="3199"/>
    <cellStyle name="Обычный 7 44" xfId="3200"/>
    <cellStyle name="Обычный 7 45" xfId="3201"/>
    <cellStyle name="Обычный 7 46" xfId="3202"/>
    <cellStyle name="Обычный 7 47" xfId="3203"/>
    <cellStyle name="Обычный 7 48" xfId="3204"/>
    <cellStyle name="Обычный 7 49" xfId="3205"/>
    <cellStyle name="Обычный 7 5" xfId="3206"/>
    <cellStyle name="Обычный 7 50" xfId="3207"/>
    <cellStyle name="Обычный 7 51" xfId="3208"/>
    <cellStyle name="Обычный 7 52" xfId="3209"/>
    <cellStyle name="Обычный 7 53" xfId="3210"/>
    <cellStyle name="Обычный 7 54" xfId="3211"/>
    <cellStyle name="Обычный 7 55" xfId="3212"/>
    <cellStyle name="Обычный 7 56" xfId="3213"/>
    <cellStyle name="Обычный 7 57" xfId="3214"/>
    <cellStyle name="Обычный 7 58" xfId="3215"/>
    <cellStyle name="Обычный 7 59" xfId="3216"/>
    <cellStyle name="Обычный 7 6" xfId="3217"/>
    <cellStyle name="Обычный 7 60" xfId="3218"/>
    <cellStyle name="Обычный 7 61" xfId="3219"/>
    <cellStyle name="Обычный 7 62" xfId="3220"/>
    <cellStyle name="Обычный 7 63" xfId="3221"/>
    <cellStyle name="Обычный 7 64" xfId="3222"/>
    <cellStyle name="Обычный 7 65" xfId="3223"/>
    <cellStyle name="Обычный 7 66" xfId="3224"/>
    <cellStyle name="Обычный 7 67" xfId="3225"/>
    <cellStyle name="Обычный 7 68" xfId="3226"/>
    <cellStyle name="Обычный 7 69" xfId="3227"/>
    <cellStyle name="Обычный 7 7" xfId="3228"/>
    <cellStyle name="Обычный 7 70" xfId="3229"/>
    <cellStyle name="Обычный 7 71" xfId="3230"/>
    <cellStyle name="Обычный 7 72" xfId="3231"/>
    <cellStyle name="Обычный 7 73" xfId="3232"/>
    <cellStyle name="Обычный 7 74" xfId="3233"/>
    <cellStyle name="Обычный 7 75" xfId="3234"/>
    <cellStyle name="Обычный 7 76" xfId="3235"/>
    <cellStyle name="Обычный 7 77" xfId="3236"/>
    <cellStyle name="Обычный 7 78" xfId="3237"/>
    <cellStyle name="Обычный 7 79" xfId="3238"/>
    <cellStyle name="Обычный 7 8" xfId="3239"/>
    <cellStyle name="Обычный 7 80" xfId="3240"/>
    <cellStyle name="Обычный 7 81" xfId="3241"/>
    <cellStyle name="Обычный 7 82" xfId="3242"/>
    <cellStyle name="Обычный 7 83" xfId="3243"/>
    <cellStyle name="Обычный 7 84" xfId="3244"/>
    <cellStyle name="Обычный 7 85" xfId="3245"/>
    <cellStyle name="Обычный 7 86" xfId="3246"/>
    <cellStyle name="Обычный 7 87" xfId="3247"/>
    <cellStyle name="Обычный 7 88" xfId="3248"/>
    <cellStyle name="Обычный 7 89" xfId="3249"/>
    <cellStyle name="Обычный 7 9" xfId="3250"/>
    <cellStyle name="Обычный 7 90" xfId="3251"/>
    <cellStyle name="Обычный 7 91" xfId="3252"/>
    <cellStyle name="Обычный 7 92" xfId="3253"/>
    <cellStyle name="Обычный 7 93" xfId="3254"/>
    <cellStyle name="Обычный 7 94" xfId="3255"/>
    <cellStyle name="Обычный 7 95" xfId="3256"/>
    <cellStyle name="Обычный 7 96" xfId="3257"/>
    <cellStyle name="Обычный 7 97" xfId="3258"/>
    <cellStyle name="Обычный 7 98" xfId="3259"/>
    <cellStyle name="Обычный 7 99" xfId="3260"/>
    <cellStyle name="Обычный 71 10" xfId="3261"/>
    <cellStyle name="Обычный 71 2" xfId="3262"/>
    <cellStyle name="Обычный 71 3" xfId="3263"/>
    <cellStyle name="Обычный 71 4" xfId="3264"/>
    <cellStyle name="Обычный 71 5" xfId="3265"/>
    <cellStyle name="Обычный 71 6" xfId="3266"/>
    <cellStyle name="Обычный 71 7" xfId="3267"/>
    <cellStyle name="Обычный 71 8" xfId="3268"/>
    <cellStyle name="Обычный 71 9" xfId="3269"/>
    <cellStyle name="Обычный 72 10" xfId="3270"/>
    <cellStyle name="Обычный 72 2" xfId="3271"/>
    <cellStyle name="Обычный 72 3" xfId="3272"/>
    <cellStyle name="Обычный 72 4" xfId="3273"/>
    <cellStyle name="Обычный 72 5" xfId="3274"/>
    <cellStyle name="Обычный 72 6" xfId="3275"/>
    <cellStyle name="Обычный 72 7" xfId="3276"/>
    <cellStyle name="Обычный 72 8" xfId="3277"/>
    <cellStyle name="Обычный 72 9" xfId="3278"/>
    <cellStyle name="Обычный 73 10" xfId="3279"/>
    <cellStyle name="Обычный 73 2" xfId="3280"/>
    <cellStyle name="Обычный 73 3" xfId="3281"/>
    <cellStyle name="Обычный 73 4" xfId="3282"/>
    <cellStyle name="Обычный 73 5" xfId="3283"/>
    <cellStyle name="Обычный 73 6" xfId="3284"/>
    <cellStyle name="Обычный 73 7" xfId="3285"/>
    <cellStyle name="Обычный 73 8" xfId="3286"/>
    <cellStyle name="Обычный 73 9" xfId="3287"/>
    <cellStyle name="Обычный 74 10" xfId="3288"/>
    <cellStyle name="Обычный 74 2" xfId="3289"/>
    <cellStyle name="Обычный 74 3" xfId="3290"/>
    <cellStyle name="Обычный 74 4" xfId="3291"/>
    <cellStyle name="Обычный 74 5" xfId="3292"/>
    <cellStyle name="Обычный 74 6" xfId="3293"/>
    <cellStyle name="Обычный 74 7" xfId="3294"/>
    <cellStyle name="Обычный 74 8" xfId="3295"/>
    <cellStyle name="Обычный 74 9" xfId="3296"/>
    <cellStyle name="Обычный 75 10" xfId="3297"/>
    <cellStyle name="Обычный 75 2" xfId="3298"/>
    <cellStyle name="Обычный 75 3" xfId="3299"/>
    <cellStyle name="Обычный 75 4" xfId="3300"/>
    <cellStyle name="Обычный 75 5" xfId="3301"/>
    <cellStyle name="Обычный 75 6" xfId="3302"/>
    <cellStyle name="Обычный 75 7" xfId="3303"/>
    <cellStyle name="Обычный 75 8" xfId="3304"/>
    <cellStyle name="Обычный 75 9" xfId="3305"/>
    <cellStyle name="Обычный 76 10" xfId="3306"/>
    <cellStyle name="Обычный 76 2" xfId="3307"/>
    <cellStyle name="Обычный 76 3" xfId="3308"/>
    <cellStyle name="Обычный 76 4" xfId="3309"/>
    <cellStyle name="Обычный 76 5" xfId="3310"/>
    <cellStyle name="Обычный 76 6" xfId="3311"/>
    <cellStyle name="Обычный 76 7" xfId="3312"/>
    <cellStyle name="Обычный 76 8" xfId="3313"/>
    <cellStyle name="Обычный 76 9" xfId="3314"/>
    <cellStyle name="Обычный 77 10" xfId="3315"/>
    <cellStyle name="Обычный 77 2" xfId="3316"/>
    <cellStyle name="Обычный 77 3" xfId="3317"/>
    <cellStyle name="Обычный 77 4" xfId="3318"/>
    <cellStyle name="Обычный 77 5" xfId="3319"/>
    <cellStyle name="Обычный 77 6" xfId="3320"/>
    <cellStyle name="Обычный 77 7" xfId="3321"/>
    <cellStyle name="Обычный 77 8" xfId="3322"/>
    <cellStyle name="Обычный 77 9" xfId="3323"/>
    <cellStyle name="Обычный 78 10" xfId="3324"/>
    <cellStyle name="Обычный 78 2" xfId="3325"/>
    <cellStyle name="Обычный 78 3" xfId="3326"/>
    <cellStyle name="Обычный 78 4" xfId="3327"/>
    <cellStyle name="Обычный 78 5" xfId="3328"/>
    <cellStyle name="Обычный 78 6" xfId="3329"/>
    <cellStyle name="Обычный 78 7" xfId="3330"/>
    <cellStyle name="Обычный 78 8" xfId="3331"/>
    <cellStyle name="Обычный 78 9" xfId="3332"/>
    <cellStyle name="Обычный 79 10" xfId="3333"/>
    <cellStyle name="Обычный 79 2" xfId="3334"/>
    <cellStyle name="Обычный 79 3" xfId="3335"/>
    <cellStyle name="Обычный 79 4" xfId="3336"/>
    <cellStyle name="Обычный 79 5" xfId="3337"/>
    <cellStyle name="Обычный 79 6" xfId="3338"/>
    <cellStyle name="Обычный 79 7" xfId="3339"/>
    <cellStyle name="Обычный 79 8" xfId="3340"/>
    <cellStyle name="Обычный 79 9" xfId="3341"/>
    <cellStyle name="Обычный 8" xfId="3342"/>
    <cellStyle name="Обычный 8 2" xfId="3343"/>
    <cellStyle name="Обычный 80 10" xfId="3344"/>
    <cellStyle name="Обычный 80 2" xfId="3345"/>
    <cellStyle name="Обычный 80 3" xfId="3346"/>
    <cellStyle name="Обычный 80 4" xfId="3347"/>
    <cellStyle name="Обычный 80 5" xfId="3348"/>
    <cellStyle name="Обычный 80 6" xfId="3349"/>
    <cellStyle name="Обычный 80 7" xfId="3350"/>
    <cellStyle name="Обычный 80 8" xfId="3351"/>
    <cellStyle name="Обычный 80 9" xfId="3352"/>
    <cellStyle name="Обычный 81 10" xfId="3353"/>
    <cellStyle name="Обычный 81 2" xfId="3354"/>
    <cellStyle name="Обычный 81 3" xfId="3355"/>
    <cellStyle name="Обычный 81 4" xfId="3356"/>
    <cellStyle name="Обычный 81 5" xfId="3357"/>
    <cellStyle name="Обычный 81 6" xfId="3358"/>
    <cellStyle name="Обычный 81 7" xfId="3359"/>
    <cellStyle name="Обычный 81 8" xfId="3360"/>
    <cellStyle name="Обычный 81 9" xfId="3361"/>
    <cellStyle name="Обычный 82 10" xfId="3362"/>
    <cellStyle name="Обычный 82 2" xfId="3363"/>
    <cellStyle name="Обычный 82 3" xfId="3364"/>
    <cellStyle name="Обычный 82 4" xfId="3365"/>
    <cellStyle name="Обычный 82 5" xfId="3366"/>
    <cellStyle name="Обычный 82 6" xfId="3367"/>
    <cellStyle name="Обычный 82 7" xfId="3368"/>
    <cellStyle name="Обычный 82 8" xfId="3369"/>
    <cellStyle name="Обычный 82 9" xfId="3370"/>
    <cellStyle name="Обычный 83 10" xfId="3371"/>
    <cellStyle name="Обычный 83 2" xfId="3372"/>
    <cellStyle name="Обычный 83 3" xfId="3373"/>
    <cellStyle name="Обычный 83 4" xfId="3374"/>
    <cellStyle name="Обычный 83 5" xfId="3375"/>
    <cellStyle name="Обычный 83 6" xfId="3376"/>
    <cellStyle name="Обычный 83 7" xfId="3377"/>
    <cellStyle name="Обычный 83 8" xfId="3378"/>
    <cellStyle name="Обычный 83 9" xfId="3379"/>
    <cellStyle name="Обычный 84 10" xfId="3380"/>
    <cellStyle name="Обычный 84 2" xfId="3381"/>
    <cellStyle name="Обычный 84 3" xfId="3382"/>
    <cellStyle name="Обычный 84 4" xfId="3383"/>
    <cellStyle name="Обычный 84 5" xfId="3384"/>
    <cellStyle name="Обычный 84 6" xfId="3385"/>
    <cellStyle name="Обычный 84 7" xfId="3386"/>
    <cellStyle name="Обычный 84 8" xfId="3387"/>
    <cellStyle name="Обычный 84 9" xfId="3388"/>
    <cellStyle name="Обычный 85 10" xfId="3389"/>
    <cellStyle name="Обычный 85 2" xfId="3390"/>
    <cellStyle name="Обычный 85 3" xfId="3391"/>
    <cellStyle name="Обычный 85 4" xfId="3392"/>
    <cellStyle name="Обычный 85 5" xfId="3393"/>
    <cellStyle name="Обычный 85 6" xfId="3394"/>
    <cellStyle name="Обычный 85 7" xfId="3395"/>
    <cellStyle name="Обычный 85 8" xfId="3396"/>
    <cellStyle name="Обычный 85 9" xfId="3397"/>
    <cellStyle name="Обычный 86 10" xfId="3398"/>
    <cellStyle name="Обычный 86 2" xfId="3399"/>
    <cellStyle name="Обычный 86 3" xfId="3400"/>
    <cellStyle name="Обычный 86 4" xfId="3401"/>
    <cellStyle name="Обычный 86 5" xfId="3402"/>
    <cellStyle name="Обычный 86 6" xfId="3403"/>
    <cellStyle name="Обычный 86 7" xfId="3404"/>
    <cellStyle name="Обычный 86 8" xfId="3405"/>
    <cellStyle name="Обычный 86 9" xfId="3406"/>
    <cellStyle name="Обычный 87 10" xfId="3407"/>
    <cellStyle name="Обычный 87 2" xfId="3408"/>
    <cellStyle name="Обычный 87 3" xfId="3409"/>
    <cellStyle name="Обычный 87 4" xfId="3410"/>
    <cellStyle name="Обычный 87 5" xfId="3411"/>
    <cellStyle name="Обычный 87 6" xfId="3412"/>
    <cellStyle name="Обычный 87 7" xfId="3413"/>
    <cellStyle name="Обычный 87 8" xfId="3414"/>
    <cellStyle name="Обычный 87 9" xfId="3415"/>
    <cellStyle name="Обычный 88 10" xfId="3416"/>
    <cellStyle name="Обычный 88 2" xfId="3417"/>
    <cellStyle name="Обычный 88 3" xfId="3418"/>
    <cellStyle name="Обычный 88 4" xfId="3419"/>
    <cellStyle name="Обычный 88 5" xfId="3420"/>
    <cellStyle name="Обычный 88 6" xfId="3421"/>
    <cellStyle name="Обычный 88 7" xfId="3422"/>
    <cellStyle name="Обычный 88 8" xfId="3423"/>
    <cellStyle name="Обычный 88 9" xfId="3424"/>
    <cellStyle name="Обычный 89 10" xfId="3425"/>
    <cellStyle name="Обычный 89 2" xfId="3426"/>
    <cellStyle name="Обычный 89 3" xfId="3427"/>
    <cellStyle name="Обычный 89 4" xfId="3428"/>
    <cellStyle name="Обычный 89 5" xfId="3429"/>
    <cellStyle name="Обычный 89 6" xfId="3430"/>
    <cellStyle name="Обычный 89 7" xfId="3431"/>
    <cellStyle name="Обычный 89 8" xfId="3432"/>
    <cellStyle name="Обычный 89 9" xfId="3433"/>
    <cellStyle name="Обычный 9" xfId="4202"/>
    <cellStyle name="Обычный 9 10" xfId="3434"/>
    <cellStyle name="Обычный 9 11" xfId="4207"/>
    <cellStyle name="Обычный 9 2" xfId="3435"/>
    <cellStyle name="Обычный 9 3" xfId="3436"/>
    <cellStyle name="Обычный 9 4" xfId="3437"/>
    <cellStyle name="Обычный 9 5" xfId="3438"/>
    <cellStyle name="Обычный 9 6" xfId="3439"/>
    <cellStyle name="Обычный 9 7" xfId="3440"/>
    <cellStyle name="Обычный 9 8" xfId="3441"/>
    <cellStyle name="Обычный 9 9" xfId="3442"/>
    <cellStyle name="Обычный 90 10" xfId="3443"/>
    <cellStyle name="Обычный 90 2" xfId="3444"/>
    <cellStyle name="Обычный 90 3" xfId="3445"/>
    <cellStyle name="Обычный 90 4" xfId="3446"/>
    <cellStyle name="Обычный 90 5" xfId="3447"/>
    <cellStyle name="Обычный 90 6" xfId="3448"/>
    <cellStyle name="Обычный 90 7" xfId="3449"/>
    <cellStyle name="Обычный 90 8" xfId="3450"/>
    <cellStyle name="Обычный 90 9" xfId="3451"/>
    <cellStyle name="Обычный 91 10" xfId="3452"/>
    <cellStyle name="Обычный 91 2" xfId="3453"/>
    <cellStyle name="Обычный 91 3" xfId="3454"/>
    <cellStyle name="Обычный 91 4" xfId="3455"/>
    <cellStyle name="Обычный 91 5" xfId="3456"/>
    <cellStyle name="Обычный 91 6" xfId="3457"/>
    <cellStyle name="Обычный 91 7" xfId="3458"/>
    <cellStyle name="Обычный 91 8" xfId="3459"/>
    <cellStyle name="Обычный 91 9" xfId="3460"/>
    <cellStyle name="Обычный 92 10" xfId="3461"/>
    <cellStyle name="Обычный 92 2" xfId="3462"/>
    <cellStyle name="Обычный 92 3" xfId="3463"/>
    <cellStyle name="Обычный 92 4" xfId="3464"/>
    <cellStyle name="Обычный 92 5" xfId="3465"/>
    <cellStyle name="Обычный 92 6" xfId="3466"/>
    <cellStyle name="Обычный 92 7" xfId="3467"/>
    <cellStyle name="Обычный 92 8" xfId="3468"/>
    <cellStyle name="Обычный 92 9" xfId="3469"/>
    <cellStyle name="Обычный 94 10" xfId="3470"/>
    <cellStyle name="Обычный 94 2" xfId="3471"/>
    <cellStyle name="Обычный 94 3" xfId="3472"/>
    <cellStyle name="Обычный 94 4" xfId="3473"/>
    <cellStyle name="Обычный 94 5" xfId="3474"/>
    <cellStyle name="Обычный 94 6" xfId="3475"/>
    <cellStyle name="Обычный 94 7" xfId="3476"/>
    <cellStyle name="Обычный 94 8" xfId="3477"/>
    <cellStyle name="Обычный 94 9" xfId="3478"/>
    <cellStyle name="Обычный 95 10" xfId="3479"/>
    <cellStyle name="Обычный 95 2" xfId="3480"/>
    <cellStyle name="Обычный 95 3" xfId="3481"/>
    <cellStyle name="Обычный 95 4" xfId="3482"/>
    <cellStyle name="Обычный 95 5" xfId="3483"/>
    <cellStyle name="Обычный 95 6" xfId="3484"/>
    <cellStyle name="Обычный 95 7" xfId="3485"/>
    <cellStyle name="Обычный 95 8" xfId="3486"/>
    <cellStyle name="Обычный 95 9" xfId="3487"/>
    <cellStyle name="Обычный 96 10" xfId="3488"/>
    <cellStyle name="Обычный 96 2" xfId="3489"/>
    <cellStyle name="Обычный 96 3" xfId="3490"/>
    <cellStyle name="Обычный 96 4" xfId="3491"/>
    <cellStyle name="Обычный 96 5" xfId="3492"/>
    <cellStyle name="Обычный 96 6" xfId="3493"/>
    <cellStyle name="Обычный 96 7" xfId="3494"/>
    <cellStyle name="Обычный 96 8" xfId="3495"/>
    <cellStyle name="Обычный 96 9" xfId="3496"/>
    <cellStyle name="Обычный 97 10" xfId="3497"/>
    <cellStyle name="Обычный 97 2" xfId="3498"/>
    <cellStyle name="Обычный 97 3" xfId="3499"/>
    <cellStyle name="Обычный 97 4" xfId="3500"/>
    <cellStyle name="Обычный 97 5" xfId="3501"/>
    <cellStyle name="Обычный 97 6" xfId="3502"/>
    <cellStyle name="Обычный 97 7" xfId="3503"/>
    <cellStyle name="Обычный 97 8" xfId="3504"/>
    <cellStyle name="Обычный 97 9" xfId="3505"/>
    <cellStyle name="Обычный 98 10" xfId="3506"/>
    <cellStyle name="Обычный 98 2" xfId="3507"/>
    <cellStyle name="Обычный 98 3" xfId="3508"/>
    <cellStyle name="Обычный 98 4" xfId="3509"/>
    <cellStyle name="Обычный 98 5" xfId="3510"/>
    <cellStyle name="Обычный 98 6" xfId="3511"/>
    <cellStyle name="Обычный 98 7" xfId="3512"/>
    <cellStyle name="Обычный 98 8" xfId="3513"/>
    <cellStyle name="Обычный 98 9" xfId="3514"/>
    <cellStyle name="Обычный 99 10" xfId="3515"/>
    <cellStyle name="Обычный 99 2" xfId="3516"/>
    <cellStyle name="Обычный 99 3" xfId="3517"/>
    <cellStyle name="Обычный 99 4" xfId="3518"/>
    <cellStyle name="Обычный 99 5" xfId="3519"/>
    <cellStyle name="Обычный 99 6" xfId="3520"/>
    <cellStyle name="Обычный 99 7" xfId="3521"/>
    <cellStyle name="Обычный 99 8" xfId="3522"/>
    <cellStyle name="Обычный 99 9" xfId="3523"/>
    <cellStyle name="Плохой 2" xfId="3572"/>
    <cellStyle name="Плохой 3" xfId="3613"/>
    <cellStyle name="Плохой 4" xfId="3654"/>
    <cellStyle name="Плохой 5" xfId="3695"/>
    <cellStyle name="Пояснение 2" xfId="3573"/>
    <cellStyle name="Пояснение 3" xfId="3614"/>
    <cellStyle name="Пояснение 4" xfId="3655"/>
    <cellStyle name="Пояснение 5" xfId="3696"/>
    <cellStyle name="Примечание 2" xfId="3574"/>
    <cellStyle name="Примечание 3" xfId="3615"/>
    <cellStyle name="Примечание 4" xfId="3656"/>
    <cellStyle name="Примечание 5" xfId="3697"/>
    <cellStyle name="Связанная ячейка 2" xfId="3575"/>
    <cellStyle name="Связанная ячейка 3" xfId="3616"/>
    <cellStyle name="Связанная ячейка 4" xfId="3657"/>
    <cellStyle name="Связанная ячейка 5" xfId="3698"/>
    <cellStyle name="Табличный" xfId="3524"/>
    <cellStyle name="Текст предупреждения 2" xfId="3576"/>
    <cellStyle name="Текст предупреждения 3" xfId="3617"/>
    <cellStyle name="Текст предупреждения 4" xfId="3658"/>
    <cellStyle name="Текст предупреждения 5" xfId="3699"/>
    <cellStyle name="Финансовый 2" xfId="3525"/>
    <cellStyle name="Финансовый 2 10" xfId="3526"/>
    <cellStyle name="Финансовый 2 2" xfId="3527"/>
    <cellStyle name="Финансовый 2 3" xfId="3528"/>
    <cellStyle name="Финансовый 2 4" xfId="3529"/>
    <cellStyle name="Финансовый 2 5" xfId="3530"/>
    <cellStyle name="Финансовый 2 6" xfId="3531"/>
    <cellStyle name="Финансовый 2 7" xfId="3532"/>
    <cellStyle name="Финансовый 2 8" xfId="3533"/>
    <cellStyle name="Финансовый 2 9" xfId="3534"/>
    <cellStyle name="Финансовый 6" xfId="3535"/>
    <cellStyle name="Финансовый 6 2" xfId="3536"/>
    <cellStyle name="Хороший 2" xfId="3577"/>
    <cellStyle name="Хороший 3" xfId="3618"/>
    <cellStyle name="Хороший 4" xfId="3659"/>
    <cellStyle name="Хороший 5" xfId="3700"/>
  </cellStyles>
  <dxfs count="0"/>
  <tableStyles count="0" defaultTableStyle="TableStyleMedium9" defaultPivotStyle="PivotStyleLight16"/>
  <colors>
    <mruColors>
      <color rgb="FF00FF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85.jpeg"/><Relationship Id="rId18" Type="http://schemas.openxmlformats.org/officeDocument/2006/relationships/image" Target="../media/image90.jpeg"/><Relationship Id="rId26" Type="http://schemas.openxmlformats.org/officeDocument/2006/relationships/image" Target="../media/image98.jpeg"/><Relationship Id="rId39" Type="http://schemas.openxmlformats.org/officeDocument/2006/relationships/image" Target="../media/image111.jpeg"/><Relationship Id="rId3" Type="http://schemas.openxmlformats.org/officeDocument/2006/relationships/image" Target="../media/image75.jpeg"/><Relationship Id="rId21" Type="http://schemas.openxmlformats.org/officeDocument/2006/relationships/image" Target="../media/image93.jpeg"/><Relationship Id="rId34" Type="http://schemas.openxmlformats.org/officeDocument/2006/relationships/image" Target="../media/image106.jpeg"/><Relationship Id="rId42" Type="http://schemas.openxmlformats.org/officeDocument/2006/relationships/image" Target="../media/image114.jpeg"/><Relationship Id="rId47" Type="http://schemas.openxmlformats.org/officeDocument/2006/relationships/image" Target="../media/image119.jpeg"/><Relationship Id="rId7" Type="http://schemas.openxmlformats.org/officeDocument/2006/relationships/image" Target="../media/image79.jpeg"/><Relationship Id="rId12" Type="http://schemas.openxmlformats.org/officeDocument/2006/relationships/image" Target="../media/image84.jpeg"/><Relationship Id="rId17" Type="http://schemas.openxmlformats.org/officeDocument/2006/relationships/image" Target="../media/image89.jpeg"/><Relationship Id="rId25" Type="http://schemas.openxmlformats.org/officeDocument/2006/relationships/image" Target="../media/image97.jpeg"/><Relationship Id="rId33" Type="http://schemas.openxmlformats.org/officeDocument/2006/relationships/image" Target="../media/image105.jpeg"/><Relationship Id="rId38" Type="http://schemas.openxmlformats.org/officeDocument/2006/relationships/image" Target="../media/image110.jpeg"/><Relationship Id="rId46" Type="http://schemas.openxmlformats.org/officeDocument/2006/relationships/image" Target="../media/image118.jpeg"/><Relationship Id="rId2" Type="http://schemas.openxmlformats.org/officeDocument/2006/relationships/image" Target="../media/image74.jpeg"/><Relationship Id="rId16" Type="http://schemas.openxmlformats.org/officeDocument/2006/relationships/image" Target="../media/image88.jpeg"/><Relationship Id="rId20" Type="http://schemas.openxmlformats.org/officeDocument/2006/relationships/image" Target="../media/image92.jpeg"/><Relationship Id="rId29" Type="http://schemas.openxmlformats.org/officeDocument/2006/relationships/image" Target="../media/image101.jpeg"/><Relationship Id="rId41" Type="http://schemas.openxmlformats.org/officeDocument/2006/relationships/image" Target="../media/image113.jpeg"/><Relationship Id="rId1" Type="http://schemas.openxmlformats.org/officeDocument/2006/relationships/image" Target="../media/image73.jpeg"/><Relationship Id="rId6" Type="http://schemas.openxmlformats.org/officeDocument/2006/relationships/image" Target="../media/image78.jpeg"/><Relationship Id="rId11" Type="http://schemas.openxmlformats.org/officeDocument/2006/relationships/image" Target="../media/image83.jpeg"/><Relationship Id="rId24" Type="http://schemas.openxmlformats.org/officeDocument/2006/relationships/image" Target="../media/image96.jpeg"/><Relationship Id="rId32" Type="http://schemas.openxmlformats.org/officeDocument/2006/relationships/image" Target="../media/image104.jpeg"/><Relationship Id="rId37" Type="http://schemas.openxmlformats.org/officeDocument/2006/relationships/image" Target="../media/image109.jpeg"/><Relationship Id="rId40" Type="http://schemas.openxmlformats.org/officeDocument/2006/relationships/image" Target="../media/image112.jpeg"/><Relationship Id="rId45" Type="http://schemas.openxmlformats.org/officeDocument/2006/relationships/image" Target="../media/image117.jpeg"/><Relationship Id="rId5" Type="http://schemas.openxmlformats.org/officeDocument/2006/relationships/image" Target="../media/image77.jpeg"/><Relationship Id="rId15" Type="http://schemas.openxmlformats.org/officeDocument/2006/relationships/image" Target="../media/image87.jpeg"/><Relationship Id="rId23" Type="http://schemas.openxmlformats.org/officeDocument/2006/relationships/image" Target="../media/image95.jpeg"/><Relationship Id="rId28" Type="http://schemas.openxmlformats.org/officeDocument/2006/relationships/image" Target="../media/image100.jpeg"/><Relationship Id="rId36" Type="http://schemas.openxmlformats.org/officeDocument/2006/relationships/image" Target="../media/image108.jpeg"/><Relationship Id="rId49" Type="http://schemas.openxmlformats.org/officeDocument/2006/relationships/image" Target="../media/image121.jpeg"/><Relationship Id="rId10" Type="http://schemas.openxmlformats.org/officeDocument/2006/relationships/image" Target="../media/image82.jpeg"/><Relationship Id="rId19" Type="http://schemas.openxmlformats.org/officeDocument/2006/relationships/image" Target="../media/image91.jpeg"/><Relationship Id="rId31" Type="http://schemas.openxmlformats.org/officeDocument/2006/relationships/image" Target="../media/image103.jpeg"/><Relationship Id="rId44" Type="http://schemas.openxmlformats.org/officeDocument/2006/relationships/image" Target="../media/image116.jpeg"/><Relationship Id="rId4" Type="http://schemas.openxmlformats.org/officeDocument/2006/relationships/image" Target="../media/image76.jpeg"/><Relationship Id="rId9" Type="http://schemas.openxmlformats.org/officeDocument/2006/relationships/image" Target="../media/image81.jpeg"/><Relationship Id="rId14" Type="http://schemas.openxmlformats.org/officeDocument/2006/relationships/image" Target="../media/image86.jpeg"/><Relationship Id="rId22" Type="http://schemas.openxmlformats.org/officeDocument/2006/relationships/image" Target="../media/image94.jpeg"/><Relationship Id="rId27" Type="http://schemas.openxmlformats.org/officeDocument/2006/relationships/image" Target="../media/image99.jpeg"/><Relationship Id="rId30" Type="http://schemas.openxmlformats.org/officeDocument/2006/relationships/image" Target="../media/image102.jpeg"/><Relationship Id="rId35" Type="http://schemas.openxmlformats.org/officeDocument/2006/relationships/image" Target="../media/image107.jpeg"/><Relationship Id="rId43" Type="http://schemas.openxmlformats.org/officeDocument/2006/relationships/image" Target="../media/image115.jpeg"/><Relationship Id="rId48" Type="http://schemas.openxmlformats.org/officeDocument/2006/relationships/image" Target="../media/image120.jpeg"/><Relationship Id="rId8" Type="http://schemas.openxmlformats.org/officeDocument/2006/relationships/image" Target="../media/image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23813</xdr:colOff>
      <xdr:row>99</xdr:row>
      <xdr:rowOff>25400</xdr:rowOff>
    </xdr:from>
    <xdr:to>
      <xdr:col>7</xdr:col>
      <xdr:colOff>1204913</xdr:colOff>
      <xdr:row>99</xdr:row>
      <xdr:rowOff>622300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48555275"/>
          <a:ext cx="1181100" cy="5969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99</xdr:row>
      <xdr:rowOff>25400</xdr:rowOff>
    </xdr:from>
    <xdr:to>
      <xdr:col>7</xdr:col>
      <xdr:colOff>1204913</xdr:colOff>
      <xdr:row>99</xdr:row>
      <xdr:rowOff>773206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0960" y="79822488"/>
          <a:ext cx="1181100" cy="747806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109</xdr:row>
      <xdr:rowOff>26988</xdr:rowOff>
    </xdr:from>
    <xdr:to>
      <xdr:col>7</xdr:col>
      <xdr:colOff>1204913</xdr:colOff>
      <xdr:row>109</xdr:row>
      <xdr:rowOff>801688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3490813"/>
          <a:ext cx="1181100" cy="7747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112</xdr:row>
      <xdr:rowOff>26988</xdr:rowOff>
    </xdr:from>
    <xdr:to>
      <xdr:col>7</xdr:col>
      <xdr:colOff>1204913</xdr:colOff>
      <xdr:row>112</xdr:row>
      <xdr:rowOff>687388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4319488"/>
          <a:ext cx="1181100" cy="660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117</xdr:row>
      <xdr:rowOff>28575</xdr:rowOff>
    </xdr:from>
    <xdr:to>
      <xdr:col>7</xdr:col>
      <xdr:colOff>1204913</xdr:colOff>
      <xdr:row>117</xdr:row>
      <xdr:rowOff>790575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7835800"/>
          <a:ext cx="1181100" cy="7620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121</xdr:row>
      <xdr:rowOff>25400</xdr:rowOff>
    </xdr:from>
    <xdr:to>
      <xdr:col>7</xdr:col>
      <xdr:colOff>1204913</xdr:colOff>
      <xdr:row>121</xdr:row>
      <xdr:rowOff>774700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377729750"/>
          <a:ext cx="1181100" cy="7493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123</xdr:row>
      <xdr:rowOff>28575</xdr:rowOff>
    </xdr:from>
    <xdr:to>
      <xdr:col>7</xdr:col>
      <xdr:colOff>1204913</xdr:colOff>
      <xdr:row>123</xdr:row>
      <xdr:rowOff>942975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3792378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256</xdr:row>
      <xdr:rowOff>28575</xdr:rowOff>
    </xdr:from>
    <xdr:to>
      <xdr:col>7</xdr:col>
      <xdr:colOff>1204913</xdr:colOff>
      <xdr:row>256</xdr:row>
      <xdr:rowOff>942975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889783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118</xdr:row>
      <xdr:rowOff>28575</xdr:rowOff>
    </xdr:from>
    <xdr:to>
      <xdr:col>7</xdr:col>
      <xdr:colOff>1204913</xdr:colOff>
      <xdr:row>118</xdr:row>
      <xdr:rowOff>790575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3816250"/>
          <a:ext cx="1181100" cy="7620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119</xdr:row>
      <xdr:rowOff>26988</xdr:rowOff>
    </xdr:from>
    <xdr:to>
      <xdr:col>7</xdr:col>
      <xdr:colOff>1204913</xdr:colOff>
      <xdr:row>119</xdr:row>
      <xdr:rowOff>801688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4633813"/>
          <a:ext cx="1181100" cy="7747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120</xdr:row>
      <xdr:rowOff>28575</xdr:rowOff>
    </xdr:from>
    <xdr:to>
      <xdr:col>7</xdr:col>
      <xdr:colOff>1204913</xdr:colOff>
      <xdr:row>120</xdr:row>
      <xdr:rowOff>790575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59226450"/>
          <a:ext cx="1181100" cy="7620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229</xdr:row>
      <xdr:rowOff>28575</xdr:rowOff>
    </xdr:from>
    <xdr:to>
      <xdr:col>7</xdr:col>
      <xdr:colOff>1204913</xdr:colOff>
      <xdr:row>229</xdr:row>
      <xdr:rowOff>942975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7956232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271</xdr:row>
      <xdr:rowOff>28575</xdr:rowOff>
    </xdr:from>
    <xdr:to>
      <xdr:col>7</xdr:col>
      <xdr:colOff>1204913</xdr:colOff>
      <xdr:row>271</xdr:row>
      <xdr:rowOff>942975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8341042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326</xdr:row>
      <xdr:rowOff>28575</xdr:rowOff>
    </xdr:from>
    <xdr:to>
      <xdr:col>7</xdr:col>
      <xdr:colOff>1204913</xdr:colOff>
      <xdr:row>326</xdr:row>
      <xdr:rowOff>942975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056798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327</xdr:row>
      <xdr:rowOff>28575</xdr:rowOff>
    </xdr:from>
    <xdr:to>
      <xdr:col>7</xdr:col>
      <xdr:colOff>1204913</xdr:colOff>
      <xdr:row>327</xdr:row>
      <xdr:rowOff>942975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095660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328</xdr:row>
      <xdr:rowOff>28575</xdr:rowOff>
    </xdr:from>
    <xdr:to>
      <xdr:col>7</xdr:col>
      <xdr:colOff>1204913</xdr:colOff>
      <xdr:row>328</xdr:row>
      <xdr:rowOff>942975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15091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329</xdr:row>
      <xdr:rowOff>28575</xdr:rowOff>
    </xdr:from>
    <xdr:to>
      <xdr:col>7</xdr:col>
      <xdr:colOff>1204913</xdr:colOff>
      <xdr:row>329</xdr:row>
      <xdr:rowOff>942975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248072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330</xdr:row>
      <xdr:rowOff>28575</xdr:rowOff>
    </xdr:from>
    <xdr:to>
      <xdr:col>7</xdr:col>
      <xdr:colOff>1204913</xdr:colOff>
      <xdr:row>330</xdr:row>
      <xdr:rowOff>942975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34522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331</xdr:row>
      <xdr:rowOff>28575</xdr:rowOff>
    </xdr:from>
    <xdr:to>
      <xdr:col>7</xdr:col>
      <xdr:colOff>1204913</xdr:colOff>
      <xdr:row>331</xdr:row>
      <xdr:rowOff>942975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442382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332</xdr:row>
      <xdr:rowOff>28575</xdr:rowOff>
    </xdr:from>
    <xdr:to>
      <xdr:col>7</xdr:col>
      <xdr:colOff>1204913</xdr:colOff>
      <xdr:row>332</xdr:row>
      <xdr:rowOff>942975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636692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339</xdr:row>
      <xdr:rowOff>28575</xdr:rowOff>
    </xdr:from>
    <xdr:to>
      <xdr:col>7</xdr:col>
      <xdr:colOff>1204913</xdr:colOff>
      <xdr:row>339</xdr:row>
      <xdr:rowOff>942975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192815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353</xdr:row>
      <xdr:rowOff>28575</xdr:rowOff>
    </xdr:from>
    <xdr:to>
      <xdr:col>7</xdr:col>
      <xdr:colOff>1204913</xdr:colOff>
      <xdr:row>353</xdr:row>
      <xdr:rowOff>942975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588" y="1251108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390</xdr:row>
      <xdr:rowOff>26988</xdr:rowOff>
    </xdr:from>
    <xdr:to>
      <xdr:col>7</xdr:col>
      <xdr:colOff>1204913</xdr:colOff>
      <xdr:row>390</xdr:row>
      <xdr:rowOff>966107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7670" y="26656167"/>
          <a:ext cx="1181100" cy="939119"/>
        </a:xfrm>
        <a:prstGeom prst="rect">
          <a:avLst/>
        </a:prstGeom>
      </xdr:spPr>
    </xdr:pic>
    <xdr:clientData/>
  </xdr:twoCellAnchor>
  <xdr:twoCellAnchor>
    <xdr:from>
      <xdr:col>7</xdr:col>
      <xdr:colOff>23813</xdr:colOff>
      <xdr:row>391</xdr:row>
      <xdr:rowOff>26988</xdr:rowOff>
    </xdr:from>
    <xdr:to>
      <xdr:col>7</xdr:col>
      <xdr:colOff>1204913</xdr:colOff>
      <xdr:row>391</xdr:row>
      <xdr:rowOff>911679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7670" y="29091845"/>
          <a:ext cx="1181100" cy="884691"/>
        </a:xfrm>
        <a:prstGeom prst="rect">
          <a:avLst/>
        </a:prstGeom>
      </xdr:spPr>
    </xdr:pic>
    <xdr:clientData/>
  </xdr:twoCellAnchor>
  <xdr:oneCellAnchor>
    <xdr:from>
      <xdr:col>18</xdr:col>
      <xdr:colOff>0</xdr:colOff>
      <xdr:row>30</xdr:row>
      <xdr:rowOff>0</xdr:rowOff>
    </xdr:from>
    <xdr:ext cx="527114" cy="267702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xmlns="" id="{BA011DF0-840F-450B-810C-9FC3F88235DF}"/>
            </a:ext>
          </a:extLst>
        </xdr:cNvPr>
        <xdr:cNvSpPr txBox="1"/>
      </xdr:nvSpPr>
      <xdr:spPr>
        <a:xfrm>
          <a:off x="6219825" y="70580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xmlns="" id="{8032DB42-5877-40C4-B943-7D2CCCC76BAA}"/>
            </a:ext>
          </a:extLst>
        </xdr:cNvPr>
        <xdr:cNvSpPr txBox="1"/>
      </xdr:nvSpPr>
      <xdr:spPr>
        <a:xfrm>
          <a:off x="62752941" y="1557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31</xdr:row>
      <xdr:rowOff>0</xdr:rowOff>
    </xdr:from>
    <xdr:ext cx="527114" cy="267702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xmlns="" id="{28355DA0-FC25-49FA-9B45-CE96FE596D9D}"/>
            </a:ext>
          </a:extLst>
        </xdr:cNvPr>
        <xdr:cNvSpPr txBox="1"/>
      </xdr:nvSpPr>
      <xdr:spPr>
        <a:xfrm>
          <a:off x="61509088" y="2106706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25400</xdr:colOff>
      <xdr:row>29</xdr:row>
      <xdr:rowOff>23813</xdr:rowOff>
    </xdr:from>
    <xdr:to>
      <xdr:col>7</xdr:col>
      <xdr:colOff>1206500</xdr:colOff>
      <xdr:row>29</xdr:row>
      <xdr:rowOff>1433513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8642390B-06F2-4F0D-A00A-4D76EA294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19663"/>
          <a:ext cx="1181100" cy="1409700"/>
        </a:xfrm>
        <a:prstGeom prst="rect">
          <a:avLst/>
        </a:prstGeom>
      </xdr:spPr>
    </xdr:pic>
    <xdr:clientData/>
  </xdr:twoCellAnchor>
  <xdr:twoCellAnchor>
    <xdr:from>
      <xdr:col>7</xdr:col>
      <xdr:colOff>59018</xdr:colOff>
      <xdr:row>337</xdr:row>
      <xdr:rowOff>28575</xdr:rowOff>
    </xdr:from>
    <xdr:to>
      <xdr:col>8</xdr:col>
      <xdr:colOff>7471</xdr:colOff>
      <xdr:row>337</xdr:row>
      <xdr:rowOff>942975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44395027-BB1A-4D18-8403-29DEC3872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3518" y="1967193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338</xdr:row>
      <xdr:rowOff>28575</xdr:rowOff>
    </xdr:from>
    <xdr:to>
      <xdr:col>7</xdr:col>
      <xdr:colOff>1206500</xdr:colOff>
      <xdr:row>338</xdr:row>
      <xdr:rowOff>942975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11D7948-76D8-442D-9152-07F78BC9A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8132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340</xdr:row>
      <xdr:rowOff>25400</xdr:rowOff>
    </xdr:from>
    <xdr:to>
      <xdr:col>7</xdr:col>
      <xdr:colOff>1206500</xdr:colOff>
      <xdr:row>340</xdr:row>
      <xdr:rowOff>622300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6B7E3B13-0A62-4006-91C0-815C613E8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21250"/>
          <a:ext cx="1181100" cy="5969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341</xdr:row>
      <xdr:rowOff>25400</xdr:rowOff>
    </xdr:from>
    <xdr:to>
      <xdr:col>7</xdr:col>
      <xdr:colOff>1206500</xdr:colOff>
      <xdr:row>341</xdr:row>
      <xdr:rowOff>622300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100EE0F0-779B-4EC4-9126-2A0256A3C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0102850"/>
          <a:ext cx="1181100" cy="5969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342</xdr:row>
      <xdr:rowOff>25399</xdr:rowOff>
    </xdr:from>
    <xdr:to>
      <xdr:col>7</xdr:col>
      <xdr:colOff>1206500</xdr:colOff>
      <xdr:row>342</xdr:row>
      <xdr:rowOff>851646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58AD88AB-E3B6-4968-80BD-1B2E02E45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547" y="299659487"/>
          <a:ext cx="1181100" cy="82624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343</xdr:row>
      <xdr:rowOff>25400</xdr:rowOff>
    </xdr:from>
    <xdr:to>
      <xdr:col>7</xdr:col>
      <xdr:colOff>1206500</xdr:colOff>
      <xdr:row>343</xdr:row>
      <xdr:rowOff>773206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0D74E92C-5346-43E0-8ACE-393FF3D05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547" y="300511135"/>
          <a:ext cx="1181100" cy="747806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344</xdr:row>
      <xdr:rowOff>25400</xdr:rowOff>
    </xdr:from>
    <xdr:to>
      <xdr:col>7</xdr:col>
      <xdr:colOff>1206500</xdr:colOff>
      <xdr:row>345</xdr:row>
      <xdr:rowOff>11206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BF52FA3D-1A24-4C22-9389-6987591FB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547" y="301295547"/>
          <a:ext cx="1181100" cy="78142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345</xdr:row>
      <xdr:rowOff>25400</xdr:rowOff>
    </xdr:from>
    <xdr:to>
      <xdr:col>7</xdr:col>
      <xdr:colOff>1206500</xdr:colOff>
      <xdr:row>345</xdr:row>
      <xdr:rowOff>622300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33FCDBE8-7A70-4B44-9B16-2C06C42A9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3989050"/>
          <a:ext cx="1181100" cy="5969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346</xdr:row>
      <xdr:rowOff>25399</xdr:rowOff>
    </xdr:from>
    <xdr:to>
      <xdr:col>7</xdr:col>
      <xdr:colOff>1206500</xdr:colOff>
      <xdr:row>346</xdr:row>
      <xdr:rowOff>705970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2493A876-4EE2-4049-BB41-F74D29957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547" y="302707487"/>
          <a:ext cx="1181100" cy="6805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347</xdr:row>
      <xdr:rowOff>25400</xdr:rowOff>
    </xdr:from>
    <xdr:to>
      <xdr:col>7</xdr:col>
      <xdr:colOff>1206500</xdr:colOff>
      <xdr:row>347</xdr:row>
      <xdr:rowOff>806824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5D12F7BF-38F9-4F7A-A080-B3A8DBF5C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547" y="303458282"/>
          <a:ext cx="1181100" cy="78142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348</xdr:row>
      <xdr:rowOff>25400</xdr:rowOff>
    </xdr:from>
    <xdr:to>
      <xdr:col>7</xdr:col>
      <xdr:colOff>1206500</xdr:colOff>
      <xdr:row>349</xdr:row>
      <xdr:rowOff>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5966EDBD-6422-4457-9581-5D6F99C70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547" y="304287518"/>
          <a:ext cx="1181100" cy="725394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349</xdr:row>
      <xdr:rowOff>28575</xdr:rowOff>
    </xdr:from>
    <xdr:to>
      <xdr:col>7</xdr:col>
      <xdr:colOff>1206500</xdr:colOff>
      <xdr:row>349</xdr:row>
      <xdr:rowOff>942975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0FD53F7D-B4D2-4285-899C-EAA59A29C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787842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368</xdr:row>
      <xdr:rowOff>22225</xdr:rowOff>
    </xdr:from>
    <xdr:to>
      <xdr:col>7</xdr:col>
      <xdr:colOff>1206500</xdr:colOff>
      <xdr:row>368</xdr:row>
      <xdr:rowOff>1086970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7C4FE95F-8E2B-462D-BE70-17B6A1427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459" y="3944284"/>
          <a:ext cx="1181100" cy="1064745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13</xdr:row>
      <xdr:rowOff>28575</xdr:rowOff>
    </xdr:from>
    <xdr:to>
      <xdr:col>7</xdr:col>
      <xdr:colOff>1206500</xdr:colOff>
      <xdr:row>13</xdr:row>
      <xdr:rowOff>942975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649511F8-FEB6-43CF-9BA3-4F2CFEF3A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959" y="5373781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14</xdr:row>
      <xdr:rowOff>28575</xdr:rowOff>
    </xdr:from>
    <xdr:to>
      <xdr:col>7</xdr:col>
      <xdr:colOff>1206500</xdr:colOff>
      <xdr:row>14</xdr:row>
      <xdr:rowOff>942975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6CB53CA-83ED-4E74-8C9A-BDBA6E3CA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</xdr:row>
      <xdr:rowOff>28575</xdr:rowOff>
    </xdr:from>
    <xdr:to>
      <xdr:col>7</xdr:col>
      <xdr:colOff>1206500</xdr:colOff>
      <xdr:row>15</xdr:row>
      <xdr:rowOff>942975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77B95496-E662-46BA-B0D4-B67804659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96252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392</xdr:row>
      <xdr:rowOff>25400</xdr:rowOff>
    </xdr:from>
    <xdr:to>
      <xdr:col>7</xdr:col>
      <xdr:colOff>1206500</xdr:colOff>
      <xdr:row>392</xdr:row>
      <xdr:rowOff>1088571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7B0926DA-2A5E-4B97-B696-EF4BF72C4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57" y="1984829"/>
          <a:ext cx="1181100" cy="1063171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39</xdr:row>
      <xdr:rowOff>23813</xdr:rowOff>
    </xdr:from>
    <xdr:to>
      <xdr:col>7</xdr:col>
      <xdr:colOff>1206500</xdr:colOff>
      <xdr:row>39</xdr:row>
      <xdr:rowOff>785813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AC004795-447A-442A-B020-5D2D4A00A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976438"/>
          <a:ext cx="1181100" cy="7620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40</xdr:row>
      <xdr:rowOff>25400</xdr:rowOff>
    </xdr:from>
    <xdr:to>
      <xdr:col>7</xdr:col>
      <xdr:colOff>1206500</xdr:colOff>
      <xdr:row>40</xdr:row>
      <xdr:rowOff>622300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A6DB4B7B-BE7D-4D19-937E-36EC74E9D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787650"/>
          <a:ext cx="1181100" cy="5969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41</xdr:row>
      <xdr:rowOff>25400</xdr:rowOff>
    </xdr:from>
    <xdr:to>
      <xdr:col>7</xdr:col>
      <xdr:colOff>1206500</xdr:colOff>
      <xdr:row>41</xdr:row>
      <xdr:rowOff>622300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AD3F1584-4EF0-4FC7-908A-048228D29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3435350"/>
          <a:ext cx="1181100" cy="5969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42</xdr:row>
      <xdr:rowOff>25400</xdr:rowOff>
    </xdr:from>
    <xdr:to>
      <xdr:col>7</xdr:col>
      <xdr:colOff>1206500</xdr:colOff>
      <xdr:row>42</xdr:row>
      <xdr:rowOff>622300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53975BA3-C9C1-43F2-A964-F41BA7AB3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4083050"/>
          <a:ext cx="1181100" cy="5969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374</xdr:row>
      <xdr:rowOff>28575</xdr:rowOff>
    </xdr:from>
    <xdr:to>
      <xdr:col>7</xdr:col>
      <xdr:colOff>1206500</xdr:colOff>
      <xdr:row>374</xdr:row>
      <xdr:rowOff>942975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6E541AD2-D622-4B3B-9619-7CFF794DE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586740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367</xdr:row>
      <xdr:rowOff>28575</xdr:rowOff>
    </xdr:from>
    <xdr:to>
      <xdr:col>7</xdr:col>
      <xdr:colOff>1206500</xdr:colOff>
      <xdr:row>367</xdr:row>
      <xdr:rowOff>942975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FF98ADA7-B8A2-4A81-B2E1-28E6B82F9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172</xdr:row>
      <xdr:rowOff>25400</xdr:rowOff>
    </xdr:from>
    <xdr:to>
      <xdr:col>7</xdr:col>
      <xdr:colOff>1206500</xdr:colOff>
      <xdr:row>172</xdr:row>
      <xdr:rowOff>1270000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B5CED871-D271-4EF4-8D19-CC480818B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175" y="1978025"/>
          <a:ext cx="1181100" cy="12446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55</xdr:row>
      <xdr:rowOff>22225</xdr:rowOff>
    </xdr:from>
    <xdr:to>
      <xdr:col>7</xdr:col>
      <xdr:colOff>1206500</xdr:colOff>
      <xdr:row>55</xdr:row>
      <xdr:rowOff>1006928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F5AE6876-6BB2-4297-8CE3-92683971B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57" y="3913868"/>
          <a:ext cx="1181100" cy="984703"/>
        </a:xfrm>
        <a:prstGeom prst="rect">
          <a:avLst/>
        </a:prstGeom>
      </xdr:spPr>
    </xdr:pic>
    <xdr:clientData/>
  </xdr:two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xmlns="" id="{1EFC22A1-AA12-40C5-B220-1B0274A53356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xmlns="" id="{33041FA4-EADF-4D96-9140-0C074848F9D7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xmlns="" id="{9CEB1B9D-FF35-4646-B881-C17970F58459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xmlns="" id="{E8226486-1452-48A4-A403-B61937F7F2CF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xmlns="" id="{1821B9C6-ECC3-4CA3-BE62-1D0CE91848E3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xmlns="" id="{492D1ED6-6FA4-4789-8838-61DD41A813A8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xmlns="" id="{DCE883BE-BB61-49CD-8624-13361F845243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xmlns="" id="{52643461-E229-4298-B18A-AF0C1D5D0C1C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xmlns="" id="{756DAC06-4EBD-4BC5-BE69-3DB9AD73765E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xmlns="" id="{0D363C9B-D826-41E5-B605-D823BC471D1D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xmlns="" id="{710A66B4-C8E8-4E87-8FB6-7981B90DCD51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xmlns="" id="{D334DBCE-A794-489A-9134-B59032D90CFC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xmlns="" id="{A8CF0B31-2DE6-4D3A-9511-60C3CA68C0FD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xmlns="" id="{AB26B75C-9DA7-4A9E-8913-3A14A83B4227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xmlns="" id="{81F9939A-70EE-4620-B93D-8916061BE326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xmlns="" id="{D55697BC-B306-4F50-A5F0-0C782C9BA593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xmlns="" id="{B308B96F-CF40-4596-A841-B4C1B8B8EDA2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xmlns="" id="{988F1E4D-27FA-4D91-80A8-12CED1FD7456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xmlns="" id="{3B0BB58F-E4AB-47FB-8810-37370D1CE9E2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xmlns="" id="{9C76E2F2-7187-4F8B-BD21-CDB7C4639C3B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xmlns="" id="{E8FD25CE-C027-46F0-8793-F13E8AE01358}"/>
            </a:ext>
          </a:extLst>
        </xdr:cNvPr>
        <xdr:cNvSpPr txBox="1"/>
      </xdr:nvSpPr>
      <xdr:spPr>
        <a:xfrm>
          <a:off x="13611225" y="1952625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xmlns="" id="{27AEAE6A-CCF6-468C-8740-CD3D82646190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xmlns="" id="{DC411E79-E13C-47BD-9F15-8E7A11D42978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xmlns="" id="{3E95677C-B5C6-4235-9893-4B2182A89F6D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xmlns="" id="{693BB21E-D9D6-4AD6-BB20-0139157FB3E9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xmlns="" id="{4069E35D-42D2-4FE0-9F4F-AD500F257829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xmlns="" id="{CCF51BA3-88DD-4BCD-99CF-3576ECBB846B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xmlns="" id="{285FB257-00CB-408F-8903-A343284B6CF8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xmlns="" id="{405D8871-7B93-489F-A184-7D8BF7880906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xmlns="" id="{D226A051-DF26-40B5-AD01-0767C7F09E3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xmlns="" id="{E4021172-E40B-4514-B43A-0B421672CA0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xmlns="" id="{A2292ACB-965D-4286-9EFF-F224EF228B02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xmlns="" id="{45EC6343-0BFE-48E1-978B-B22A89A62D8C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xmlns="" id="{FFB35FF1-A70E-40BD-8B18-F7F63650125F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xmlns="" id="{AF2B227A-D948-4078-A397-428A2079A67E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xmlns="" id="{141F58B3-DC6D-4FD1-89A9-0AE5D4F4A025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xmlns="" id="{6DBA56B0-72F5-4184-8CEC-2A08AC2D873A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xmlns="" id="{0AE4406B-F157-436E-8F60-13CB059E135D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xmlns="" id="{E472F19C-FE83-4CA4-82C7-B3EF4D0347E6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xmlns="" id="{7E52EF4C-19A7-4F6F-BF33-44BE43DC1FF8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xmlns="" id="{70D08026-F6A7-4DC6-8E7F-4E8F09910475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xmlns="" id="{3129A8C3-57BB-4FD2-B3A8-2A3493F4B3A7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xmlns="" id="{989ABD37-D6D7-4FAB-B23E-6DFA19D3EEFA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xmlns="" id="{E5866147-65B7-438C-847B-03ED92E7C7DF}"/>
            </a:ext>
          </a:extLst>
        </xdr:cNvPr>
        <xdr:cNvSpPr txBox="1"/>
      </xdr:nvSpPr>
      <xdr:spPr>
        <a:xfrm>
          <a:off x="53789036" y="1959429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xmlns="" id="{A556E8D8-B085-44E1-A8DD-9594FF67EA5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xmlns="" id="{00093E24-1A91-4996-8F66-810CB97CE9E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xmlns="" id="{578E7AFF-B70C-4FA8-97E5-72F96C02D33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xmlns="" id="{13E679A5-F150-4987-BB33-BBE2FDA9D9D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xmlns="" id="{FB3BF991-5576-470B-AA79-BBD3D77C7C6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xmlns="" id="{84F783B0-C4CC-49EC-9C5A-7F97986F2BB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xmlns="" id="{FC14C78E-FFF3-4A34-8E17-130F29B9544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xmlns="" id="{8E41FD43-23AA-41DB-A85B-38F4DF44299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xmlns="" id="{951C491A-1BDD-490B-A0CA-52F461C203C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xmlns="" id="{C2E0AB25-C2D5-4FEE-8D1F-A796B326F8D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xmlns="" id="{CB710AE3-FF47-4C4A-8C7B-E489BE2C5E5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xmlns="" id="{7D10F846-275B-477A-A3A8-629F47F6A88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xmlns="" id="{BAE93903-E8B7-40BD-9BEF-9698383D8E5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xmlns="" id="{84992DC0-56BA-4BBC-8264-46224D66600D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xmlns="" id="{94103D3E-F005-42DB-B688-9DC66592549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xmlns="" id="{F0D30E78-6EA3-4474-8408-EAEA20684EE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xmlns="" id="{C5434F5F-80CB-4AD6-ADA6-5C88CBCCEC1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xmlns="" id="{6F2B4EA8-9A9A-4442-84A9-94177B589D4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xmlns="" id="{BB18ACD7-1EB9-4D69-8EF3-4C1BC7885BB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xmlns="" id="{961A8C28-0F8B-42F0-A648-4D29733F067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xmlns="" id="{F76548DD-ADB5-4555-9726-F3C83AC276C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xmlns="" id="{7FCCB2F0-9EC4-4BFF-8CE2-F235549A159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xmlns="" id="{271F9B8F-339F-40F7-867B-EC87D9A5BBA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xmlns="" id="{9036A158-0EB9-4AA2-B77B-49A486FC945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xmlns="" id="{5FD31E85-0E66-4B9D-BEE0-49A916879BA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xmlns="" id="{E72E419B-E97D-4939-B1EF-1C37EA7000B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xmlns="" id="{1C2F0361-80C5-45D4-8688-DF8232EFCAD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xmlns="" id="{C999AA77-0B30-49BF-AAA6-29D47432BD7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xmlns="" id="{1D1A7E6E-98CE-4509-BF1E-33497783EE3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xmlns="" id="{4EB9B44B-850A-48DD-BFA2-A88057D8481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xmlns="" id="{95E41A1B-C182-435E-893A-A515F4F85DD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xmlns="" id="{3BE109A5-E71F-4677-B788-37CFCD72085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xmlns="" id="{D7BF8996-71D2-4266-995D-89D9CE43E21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xmlns="" id="{A4CF6ECF-EF3B-46D0-924F-8B036793003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xmlns="" id="{E677AB5D-85D3-4817-B2BF-95A289CF938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xmlns="" id="{452759B6-2037-47BE-9592-7EED9597A69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xmlns="" id="{5D12CCD3-E597-46F9-A423-59C772089FF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xmlns="" id="{9EE87B44-029E-45A4-BB07-FF1164A461B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xmlns="" id="{40C26B90-C357-4581-B8BD-DE8474A4428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xmlns="" id="{CA99560A-AF1E-4967-9764-CEB73EECCB7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xmlns="" id="{2D56941D-6B34-4FEE-ABF7-290B21C1F74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xmlns="" id="{BA5CF7ED-B2F3-46DB-BDB8-B1C1F2D1ECB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xmlns="" id="{268559B6-6C20-4DC8-9DEA-77792D01DA5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xmlns="" id="{EE933127-B462-4DD4-8143-05FAA1C1120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xmlns="" id="{91544FE5-8BB3-47A0-99EB-AC9A4F923E2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527114" cy="267702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xmlns="" id="{ED60337B-E942-4358-ABBE-6432CDD7FF8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31</xdr:row>
      <xdr:rowOff>0</xdr:rowOff>
    </xdr:from>
    <xdr:ext cx="527114" cy="267702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xmlns="" id="{937E0197-562F-4907-B781-62156333399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xmlns="" id="{442BDE57-6635-40A6-8E38-14B9914B9DE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xmlns="" id="{6E9D9C22-D0DC-4587-A01E-D22DA98C73C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xmlns="" id="{C8C83619-9BFB-4E81-9887-00FBC8BAE56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xmlns="" id="{0C25502F-E45F-4355-BE79-6E4A479E612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xmlns="" id="{0977B892-1AA5-41CD-833C-AB2E42659CE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xmlns="" id="{AD81C2AC-325A-44A2-BED9-1BD1D9A56C2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xmlns="" id="{784F0B7E-81CA-45E7-98AA-7EC29B0611D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xmlns="" id="{184B5274-E3D8-43BA-9D9B-ADE167E8205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xmlns="" id="{46EE4CD4-0F61-4040-A3C2-FF644B12819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xmlns="" id="{DABF39F1-75B4-4FA9-BA21-16794C3CDEE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xmlns="" id="{5E59073D-D194-474E-BCE8-7B61B3DFB00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xmlns="" id="{3121C285-F21A-4016-B17D-BB91E17FF01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xmlns="" id="{CA6D48C7-87AC-41FE-AB83-441C15DCA9E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xmlns="" id="{F7248ACA-656D-4DB7-94AE-961E46B6F62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xmlns="" id="{954AB862-C48C-4ADD-BFBA-51250561DBE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xmlns="" id="{7D0BD70D-D410-456A-94FB-98A47B980BD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xmlns="" id="{E727B627-7CC9-43DF-9482-FEE701E05A7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xmlns="" id="{E5DBCF68-ED2F-4FD7-BF0D-E4F615D647B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xmlns="" id="{DCAB4617-EAEC-4909-AA50-0FF2B3FF35B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xmlns="" id="{25191797-A30F-4428-9EDF-CAF7425CC51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xmlns="" id="{99013FF8-E071-4188-AA04-C92B1DFD8F5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xmlns="" id="{7C14145C-25CF-4A87-9565-B8114395659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xmlns="" id="{B3678692-3A7F-4A46-8C95-B8E23FD50E4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xmlns="" id="{D8512C88-86FB-477D-893D-740A503AFF9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xmlns="" id="{0EB3E1A8-4915-40E9-9EDB-04EC130B143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xmlns="" id="{23D97B4C-A8B2-4EA3-8472-4FDF36149BF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xmlns="" id="{C331ED56-7B69-4B4E-8652-AD800B43A10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xmlns="" id="{B9EFE974-F970-4401-8A56-3298152E597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xmlns="" id="{12593E79-F4E3-4972-8CA7-04EFBB9A9E6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xmlns="" id="{2B1BD67E-914D-4EDF-B14A-E8CB62E980C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xmlns="" id="{A720607E-9630-434C-87EA-B2D143AEBEF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xmlns="" id="{1C78A183-8D0E-451F-9682-8F0A0C39D86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xmlns="" id="{A33DC3D6-9E2E-43BC-BA6B-D6ECBF8238F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xmlns="" id="{2E184485-40A4-47ED-AA8B-F0A38754DE3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xmlns="" id="{77384903-3EB6-4354-AEBB-54DDC3438FE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xmlns="" id="{F62A19B7-410A-4C25-90AB-70900301FB46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xmlns="" id="{F6D8D6AC-3AD3-4D53-A73C-04414B8B04C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xmlns="" id="{78E74774-20D8-4908-9F1E-6F8D0152AF5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xmlns="" id="{4F06A08B-CB8F-41D7-B3DE-691807A0326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xmlns="" id="{BF2254E2-ED45-4A63-A716-B4A2BAE8C80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xmlns="" id="{5CAA3F65-66D9-48E8-8969-2EAAE3E71FE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xmlns="" id="{8A30FE0D-14B4-4058-B9A3-BCB5C56F609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xmlns="" id="{B5D862C4-FC35-4F56-9D9D-DFEC1223BDA2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xmlns="" id="{9B8392B4-43BF-4958-AB64-2A0DC4124ABF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xmlns="" id="{8AA64F2E-65DD-4A03-A20A-45BE1C1A8AE8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xmlns="" id="{1B96431F-55AB-452E-836A-331FA7AF47D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xmlns="" id="{0FD2C2BC-D647-4BD5-B7CD-A68BF2B9DC9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xmlns="" id="{F36A980B-AC09-43CC-8431-F994574AF90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xmlns="" id="{6E976760-619C-4D64-B02F-8A762771509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xmlns="" id="{C36F2BBE-A9B1-41F2-9CF3-F43A613DF6B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xmlns="" id="{A2EE7C1C-2776-4272-A328-FEAD1C33D33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xmlns="" id="{AFFC872D-30C8-44E4-A865-E4F4EFAAF2C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xmlns="" id="{0E284CE5-81AB-4F8F-8EAA-02B9565B388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xmlns="" id="{8EF213C5-489E-4AD5-99E4-8F2BA0D306CD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xmlns="" id="{28EFE094-3C71-4FC9-B18C-C4D8DA41925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xmlns="" id="{D3113FC6-FDFE-4227-99B0-7BAF7EF6182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xmlns="" id="{1791998F-7C4E-4938-A8B4-327A281AE76D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xmlns="" id="{FFA67FB3-57C3-4330-8098-FE667723DB6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xmlns="" id="{AB32B2F1-8720-4D67-9B92-BDCACF01E9B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xmlns="" id="{114CB56D-21EB-40E3-8E62-6C21CDE296E1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xmlns="" id="{C9781A19-6FB1-46B7-AA92-C2236CE5A16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xmlns="" id="{07D91E4C-DE5D-4CC7-8411-53415DA20B37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xmlns="" id="{FC0C7F1A-0E45-47A9-A257-A7E3DDE12EF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xmlns="" id="{C5089FF4-C503-4F90-96DA-63B6B7DA6DD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xmlns="" id="{452EDBCD-348E-47F7-BF1A-ADA5F0B63CB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xmlns="" id="{2C8E7D5B-91A4-4ADE-8E4E-53CE02EFC38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xmlns="" id="{01C70723-88BF-46F2-AA47-A8885369296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xmlns="" id="{E9F7DA24-B1C6-4404-8ACE-172CA2F5165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xmlns="" id="{35737B80-6A08-4443-81AC-8CCFA2CECB3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xmlns="" id="{D83D08DC-D550-4D30-B3E8-BD7F179E156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xmlns="" id="{F4EAA89A-EBE3-4C0D-9B63-9E8756BE771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xmlns="" id="{F2DB8398-981D-49E0-86F4-1FE863EA9F4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xmlns="" id="{8F003C50-F226-4D3E-B8FC-6212891C6BD4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xmlns="" id="{1CF8F161-8535-42C9-9801-8A3D8231CD0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xmlns="" id="{701A2207-44D9-4AFF-8B8C-607EFAD1CB9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xmlns="" id="{F683A4B6-FD1F-49D2-9BFB-7E3D4779D0B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xmlns="" id="{799335D0-00E7-47EC-A361-F93FDBCBFCF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xmlns="" id="{4FEE47C4-7620-404E-B318-373981CE642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xmlns="" id="{32C72E40-0B77-4F7D-9B7D-01BE35557FE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xmlns="" id="{0598FFA6-2C1B-4F9D-8225-190CB9EF9C9A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xmlns="" id="{C58C6BAA-9F97-4156-B438-A4B4454E957C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xmlns="" id="{B97E4DD5-D518-4F95-B526-89448A8C982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xmlns="" id="{0B0841A9-58E4-4244-979A-9E33E8EA0A4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xmlns="" id="{6DDCC348-B525-490F-A454-2E4FA60F1D5E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xmlns="" id="{2977F808-081A-4393-A319-D8C2FB5D5FD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xmlns="" id="{36B92306-ABBD-475A-B092-08BB7D08999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xmlns="" id="{C519107F-71FE-423A-9D71-188E33F1DDC5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xmlns="" id="{66B61459-0588-4669-99D7-DFAEE76CC0A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xmlns="" id="{00C65CA5-91B9-4C5D-A586-EC7FEEEBBE19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xmlns="" id="{653BF35F-FEC7-48B1-B584-BFADB8217B13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xmlns="" id="{C314798A-0FA8-4D3B-B6D6-DB9A7DF702A0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527114" cy="267702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xmlns="" id="{0C75EACA-970F-4373-924B-2D9F0FD36C9B}"/>
            </a:ext>
          </a:extLst>
        </xdr:cNvPr>
        <xdr:cNvSpPr txBox="1"/>
      </xdr:nvSpPr>
      <xdr:spPr>
        <a:xfrm>
          <a:off x="42526324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31</xdr:row>
      <xdr:rowOff>0</xdr:rowOff>
    </xdr:from>
    <xdr:ext cx="527114" cy="267702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xmlns="" id="{239BD507-BE7F-4C4E-A56E-E1A752FC6B2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xmlns="" id="{7878EC6A-E3CB-45E0-A7CB-B10F04DB8C0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xmlns="" id="{E2ED855C-6959-4DDA-AE86-39384ED39F1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xmlns="" id="{97D7A1CD-F8BC-4F51-9D96-AF5B2791DAB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xmlns="" id="{6324C2F3-6386-4C27-B67E-8F8757AD713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xmlns="" id="{9272AD7F-A65A-494B-8448-B67981C2B4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xmlns="" id="{6E96BADE-91A4-4310-8057-056CAB3BA4D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xmlns="" id="{D8EDF643-A42D-4A75-A6D8-BFEE72CFE2A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xmlns="" id="{E78DDB05-099A-4850-B5B2-9E0B0CC17F8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xmlns="" id="{C37480DB-CA36-48C3-81FE-0594F902808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xmlns="" id="{9D0FB8A9-3533-4260-A0C9-BEA579B2DAB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xmlns="" id="{AA6D0C11-0974-4F97-BAD7-0804164DFB5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xmlns="" id="{5AB367A9-3C53-450F-8EF8-27A82F54F30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xmlns="" id="{704A6565-1F27-465A-812E-C48819CAA43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xmlns="" id="{2E579FA0-29E2-4162-BA7E-44754F7F242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xmlns="" id="{6DD1B03D-CABA-4EB7-B40B-A3D3AF87034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xmlns="" id="{5A6AB0BE-1D64-404A-8136-EDEFAC0BCF9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xmlns="" id="{C8E62BCB-04DB-4A81-8F63-DE83299AE72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xmlns="" id="{5F95E027-10B7-4382-BFB5-9DEDCBF7CA8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xmlns="" id="{3601CA96-D03F-4F35-852D-3FFD9CE94AA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xmlns="" id="{79749922-FAA7-4797-A15B-AA8B1A26A00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xmlns="" id="{DD8D3669-B54B-4F37-A53E-18D59782ACF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xmlns="" id="{421A727A-CA1D-494A-BEE8-FC0E4ADFC87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xmlns="" id="{33B562E1-A313-48A8-9FA1-2B58551F8E2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xmlns="" id="{7A3DAFA0-68B8-4267-A79B-7250CF0C7CC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xmlns="" id="{0CF1E029-7E06-43AE-A65F-EC4AB064288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xmlns="" id="{1C0B4A15-C8CC-46EA-8ADC-992D295F314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xmlns="" id="{FF628716-B370-46DB-B3E6-CEE4677826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xmlns="" id="{3F0F6CEC-3492-4004-8E6C-EE4C9286587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xmlns="" id="{D7CA5CA0-5ED1-4D3A-B1F1-A11D4F79727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xmlns="" id="{B3DA9BF5-7A99-4BD7-B6C8-652BE7B7339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xmlns="" id="{DFB21553-51A4-47A3-86C1-2248846957A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xmlns="" id="{4BBCFD41-5095-474B-BC62-A22B9455CED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xmlns="" id="{32FD4021-7CB0-4630-9EA4-D27BD156445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xmlns="" id="{626CE560-98F5-49D9-99FB-0FD88A1CB82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xmlns="" id="{FBEDA690-30BC-4A43-A189-9C0C27C386E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xmlns="" id="{18CB602D-2CBF-47AA-9A5E-7E4C5833206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xmlns="" id="{4B0C934D-CB22-4B9C-AB7D-EC50F5D69B1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xmlns="" id="{E0007E72-4563-4EAF-8993-DFE13047B1E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xmlns="" id="{99C38F2F-B3C9-4660-8205-44408381400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xmlns="" id="{1F6F79A8-2F96-426B-B621-F2DD266FA4D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xmlns="" id="{BB7D41C1-5A05-4BA6-A69C-EBE68F4D1FB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xmlns="" id="{CDE4891B-D7D1-4DE1-800E-72390BD5481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xmlns="" id="{6BE10F21-6F18-4F8B-8EAE-FEFC28A8EAE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xmlns="" id="{CF425C87-CBF6-4E7C-81AE-C6A327A321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xmlns="" id="{8AE1E894-D870-4748-995C-B6D52301B1A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xmlns="" id="{5767D529-78B9-4B97-9172-6EB7405356D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xmlns="" id="{AE91567F-97FC-40CA-86C9-8D78AE39FDA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xmlns="" id="{6A890B75-FB35-47DD-A9F0-3D93F0AA6A9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xmlns="" id="{8AEC524B-7595-4363-9439-9EA2ED4C4F3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xmlns="" id="{4159B822-439F-4F0C-8BEB-46426DE8AD5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xmlns="" id="{411FADAC-783A-492B-94AA-C88B6FB1AF9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xmlns="" id="{C9BBE017-40F1-4E62-B3CA-F87BEBCBD96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xmlns="" id="{0CDA592F-570D-4885-898B-C43E5973A66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xmlns="" id="{44018235-95FF-4F91-AEB3-180EB3F6320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xmlns="" id="{E451D942-8BC3-4FB8-B33A-26E316F09E6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xmlns="" id="{711E0644-8099-4FD9-AF47-5E2D9A56752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xmlns="" id="{48B63FF6-A709-4000-89F0-A2625238F00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xmlns="" id="{2B93F7BC-FB51-4A40-9F66-12AD651754E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xmlns="" id="{B5054EDD-AC73-4AE1-8D4F-0535C712E48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xmlns="" id="{2C6E077E-7257-4D8E-9C8D-AF0291DA37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xmlns="" id="{446DCC8A-1DD5-4129-A46B-5BE6AD8FA87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xmlns="" id="{79B629DF-997B-4B1C-8B35-7FE31B89495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xmlns="" id="{88E634B6-ABAA-4BCB-B560-1AEC91AF89E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xmlns="" id="{B5DAA1A4-AD83-40F6-9093-3411F3E6FAB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xmlns="" id="{BE41DD62-FC04-4671-9C67-EB65B31F74E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xmlns="" id="{C888FC78-8FF8-432A-B3C9-AEAB2051803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xmlns="" id="{66D37BFB-E418-4F25-91EC-DD56DF7F713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xmlns="" id="{CA26A41F-1C39-4FA2-9024-CA7A0282821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xmlns="" id="{E73B792C-D443-4CE3-8C9C-76EC48D33B2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xmlns="" id="{8C531BE6-F35A-4D39-88B5-9DB79F642C1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xmlns="" id="{247D75A0-32ED-4B4C-929A-ACD9B88617F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xmlns="" id="{2795F912-4C29-45D6-A1EE-5801234600B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xmlns="" id="{12CD9996-B060-47F3-91FB-803DBB02789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xmlns="" id="{437C35B6-9796-4D69-8620-86D3FA4E8F4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xmlns="" id="{9666E0C5-3887-4118-95D7-966A4FD190F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xmlns="" id="{FE5DB755-FF04-4A43-83CE-81D8EEC6FDE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xmlns="" id="{10F1DC5F-B75E-4AA7-833F-AC58762B1FC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xmlns="" id="{2B4B1CED-5AEE-4B19-B767-CB9244B3519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xmlns="" id="{EE01CC89-C3EA-4482-AFA7-5AEAC361113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xmlns="" id="{9A039793-5330-4FC7-B260-3FA1E09DDD1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xmlns="" id="{E0734A17-F2B3-4987-A070-6CFC789EDC8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xmlns="" id="{00E1769F-DA7B-48D4-BF98-3859FAE6EF6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xmlns="" id="{18585021-289C-47F5-86E7-3F756EFEFB6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xmlns="" id="{12D082F5-546D-479F-885D-E6664E4EE63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xmlns="" id="{2C53EA79-0CFB-4700-8C99-342B44FB9CD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xmlns="" id="{358D353F-7808-4A6C-8A79-940387689FF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xmlns="" id="{0E87CD2F-8326-4303-9002-C28611F7DFF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xmlns="" id="{6D7569F9-F151-43BC-A629-93BA48CF4EE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xmlns="" id="{35DE7D49-0B01-4F87-B2A4-0C418448F30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xmlns="" id="{9808646F-1EC0-4DAC-B42D-B013823E372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xmlns="" id="{CAA349B8-261B-437C-88C8-9781D337BB6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527114" cy="267702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xmlns="" id="{5902C63B-44FE-4608-A2AE-A20AD1E9EF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xmlns="" id="{7BA4C6E1-4162-4A26-9F5E-AB4DB320A06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xmlns="" id="{8F9EDB86-E61E-4D53-8C5C-A8721EA6307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xmlns="" id="{0EC79097-2947-4578-BB54-A736216C963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xmlns="" id="{0F002F09-57E4-4F3F-AFBD-46D594388FF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xmlns="" id="{780899B8-BFB2-4A73-B1A6-DE353CEC36C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xmlns="" id="{B74BE1BB-855C-4890-8606-B3BE50A1D17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xmlns="" id="{75628046-B491-47DA-B9EA-D0D1D23AB8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xmlns="" id="{21F7C697-7C14-4593-9EBD-BE574FEAECE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xmlns="" id="{B1894817-834C-4782-8B23-1AD7A5C68EB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xmlns="" id="{9AAC7238-74C4-4DB9-89AB-97CE62AFCA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xmlns="" id="{C0A6BDF7-F713-4AF8-9647-0BD185CA1DD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xmlns="" id="{82686617-71AA-4AE5-BB47-A616EE9E409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xmlns="" id="{18B5660E-2D08-4E68-B783-FC8C8EE6724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xmlns="" id="{9A0B3516-2442-4792-A3AA-C1B0EE89E99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xmlns="" id="{B504225A-FC12-41A8-A3D1-54690E18E0B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xmlns="" id="{167F2F6C-9B8B-4A44-B8B1-D740901B273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xmlns="" id="{D117EC1E-5614-426F-94C5-4F05E035061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xmlns="" id="{3E51A7CA-E644-4C6F-8651-BCCBA8CF8E0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xmlns="" id="{23B135A2-6D53-40F6-8168-2EFFC6F3347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xmlns="" id="{5DAC9218-3A0C-4DB1-9A52-10DF8BF384B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xmlns="" id="{DECA43DE-C981-4864-9115-891116327EE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xmlns="" id="{4CACE2EC-768B-47D9-BA81-D95C6401F01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xmlns="" id="{4A6690EF-1EC8-4005-AE0A-1B988F9CD53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xmlns="" id="{6A57CEA8-175D-4821-BCF0-0550A624358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xmlns="" id="{63535187-BD2C-408B-9430-C189D0A8256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xmlns="" id="{F9A92285-AA9F-4CAD-B341-E00639BDD4F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xmlns="" id="{FEC96793-5FC0-4751-835A-9F28A67834C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xmlns="" id="{45B34940-E97B-4D8C-865D-7A5F30E21DC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xmlns="" id="{E35DB2B5-2A1F-486B-B8E0-A07F09DA1F4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xmlns="" id="{6AFE6831-C241-42C6-9077-FCE3D53CA14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527114" cy="267702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xmlns="" id="{B07E52A1-65E1-4893-9FC7-A0B4C9138EF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xmlns="" id="{4DC09361-EDEF-4E99-8229-CADEC0C495D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xmlns="" id="{9A1EAD6E-ED07-48E7-9BDF-591514AEC73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xmlns="" id="{70652EC3-14DC-4CF5-A3A4-09A84A18C22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xmlns="" id="{AD078253-91BF-4875-B27E-FCF7928BFAE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xmlns="" id="{7D2D8EDE-47AD-4C8B-8A68-0675421CB06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xmlns="" id="{3DD84FEF-4432-4154-8D0B-3BC5BBE7205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xmlns="" id="{2310FB81-82E8-45CE-8323-B3C35BE1660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xmlns="" id="{859F43DA-7728-47C2-A2E0-9EAC5752A65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xmlns="" id="{3C55931E-B501-4FE3-A74B-5357501B951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xmlns="" id="{B327D2AC-B631-4897-928B-E15245F1BA3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xmlns="" id="{645BD11B-0D4F-4C77-857D-BF63F6C6F7D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xmlns="" id="{C1D680B4-E0B1-4E83-BFFB-7AFE3645478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xmlns="" id="{15FEAF41-8542-4C82-983B-50E7B9F877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xmlns="" id="{F53B4E2A-83CC-4953-BF4C-3224258CAEE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527114" cy="267702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xmlns="" id="{D2678061-54ED-4380-9116-D2915B7A3B3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xmlns="" id="{2CB6DBE1-6C4D-40D6-962C-E7107D276D0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xmlns="" id="{35AA1C08-558A-4FED-89A0-9C1BAD9A56E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xmlns="" id="{B3266173-1929-49DD-B924-75CBB131373C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32</xdr:row>
      <xdr:rowOff>0</xdr:rowOff>
    </xdr:from>
    <xdr:ext cx="527114" cy="267702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xmlns="" id="{FA5CF79F-A7C8-4F9A-883B-792D528C592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xmlns="" id="{0C43F2A8-0B42-44AA-96D4-05DAEEE0E2F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xmlns="" id="{A7FA126A-9A19-4CB9-BDDE-95C03CF1026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xmlns="" id="{8B0CD235-13D5-48B6-BCA9-14DC2F270769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xmlns="" id="{D4447B3A-90F7-4A8D-A3A8-2B23BC8AC18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xmlns="" id="{BB937A80-F2D8-4DC2-933D-4E940781EFB0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xmlns="" id="{C8D70731-5692-4233-9E3A-CE9C779847F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xmlns="" id="{C7936A9A-D957-4FA5-ACB3-58E978933E9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xmlns="" id="{A0A011EE-DC47-4E22-B88B-6C1DBBA3FF2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xmlns="" id="{5A2768E9-516D-4129-A6E4-C260000C556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xmlns="" id="{E6BFCDCC-3169-4A3A-A373-FD9564483BB5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xmlns="" id="{AA85DF99-5FAF-44A9-BA7D-402E5A38C84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xmlns="" id="{A58C53C8-189D-4B5A-A37B-D636DE36777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xmlns="" id="{133C24B7-CD96-4D97-8CFA-C6E71EB9856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xmlns="" id="{E392DB15-47C0-42F2-ADDE-E25B31DA13F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xmlns="" id="{7AF99662-1726-4DE0-B10F-90016C65F2A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xmlns="" id="{297B8252-AA53-4B3A-940B-7A0DEBEF1D88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xmlns="" id="{7B71FAD9-86C5-4623-B07D-BD07852CCE9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xmlns="" id="{A182D17B-7108-4CBA-B9D6-541D94495B1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xmlns="" id="{0C5AE886-276B-475A-BF6B-283DAAFE943B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xmlns="" id="{CF812799-1664-4E45-A342-26E55B136F5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xmlns="" id="{D77F67E1-DFB8-49FA-868B-1D41EFD741B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38</xdr:row>
      <xdr:rowOff>0</xdr:rowOff>
    </xdr:from>
    <xdr:ext cx="527114" cy="267702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xmlns="" id="{DECC6C7A-9863-47BC-ACCD-7A4B39178BC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xmlns="" id="{001F806C-007B-446D-8721-585FEAB7138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xmlns="" id="{4E8A9F3F-FB90-4DB1-81D4-9C1AFFA7AA1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39</xdr:row>
      <xdr:rowOff>0</xdr:rowOff>
    </xdr:from>
    <xdr:ext cx="527114" cy="267702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xmlns="" id="{6C2CF62E-5D84-48A9-82A4-30014E71241E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xmlns="" id="{E70CAC73-DBD8-427A-BBDD-C8EA0162A36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xmlns="" id="{5E585ED5-EC21-481C-8BDD-3E33EC66FDA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41</xdr:row>
      <xdr:rowOff>0</xdr:rowOff>
    </xdr:from>
    <xdr:ext cx="527114" cy="267702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xmlns="" id="{B389C593-2638-437D-827C-E97B707E4AE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xmlns="" id="{44A7CAB3-8C98-4819-B5F8-E49066B2469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xmlns="" id="{BE853A15-83D4-4257-9F91-1F62BD06A071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xmlns="" id="{9022D9AB-6B76-4B8A-ABAB-71C94D2ADD06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xmlns="" id="{7F591EB3-0CEB-444A-A763-77072D8970C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xmlns="" id="{C1E67FA1-8CC8-460E-A4C5-EDA7611FB1A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xmlns="" id="{E9655421-C6E2-4657-B65C-1DC31B96B207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527114" cy="267702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xmlns="" id="{88BB53D2-38CF-493E-B2E6-BCE962EF9402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xmlns="" id="{8BBEF6B3-03C0-442A-AD0E-B8D8153F3A5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xmlns="" id="{DC66B35C-4C1E-4AC2-BAC6-54E050EB65F4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xmlns="" id="{B9E4474A-D604-4F9E-9B73-7D482A01BD4D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xmlns="" id="{3AE2543B-7885-4666-9EC2-C08331D00DF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xmlns="" id="{211C47E8-9731-4E80-997B-1243DDF99713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43</xdr:row>
      <xdr:rowOff>0</xdr:rowOff>
    </xdr:from>
    <xdr:ext cx="527114" cy="267702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xmlns="" id="{39BEAF30-26D2-40CA-AC53-72E028EC771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46</xdr:row>
      <xdr:rowOff>0</xdr:rowOff>
    </xdr:from>
    <xdr:ext cx="527114" cy="267702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xmlns="" id="{883A8993-4E91-4CB4-9590-A22A7A04EC7F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18</xdr:col>
      <xdr:colOff>0</xdr:colOff>
      <xdr:row>48</xdr:row>
      <xdr:rowOff>0</xdr:rowOff>
    </xdr:from>
    <xdr:ext cx="527114" cy="267702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xmlns="" id="{62A96DCA-6F81-4D43-AC1C-720BD376074A}"/>
            </a:ext>
          </a:extLst>
        </xdr:cNvPr>
        <xdr:cNvSpPr txBox="1"/>
      </xdr:nvSpPr>
      <xdr:spPr>
        <a:xfrm>
          <a:off x="40957500" y="1938618"/>
          <a:ext cx="527114" cy="2677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25400</xdr:colOff>
      <xdr:row>7</xdr:row>
      <xdr:rowOff>28575</xdr:rowOff>
    </xdr:from>
    <xdr:to>
      <xdr:col>7</xdr:col>
      <xdr:colOff>1206500</xdr:colOff>
      <xdr:row>7</xdr:row>
      <xdr:rowOff>942975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3E2CFD0C-AA3B-4ACC-95C6-E1EB69063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98120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</xdr:row>
      <xdr:rowOff>28575</xdr:rowOff>
    </xdr:from>
    <xdr:to>
      <xdr:col>7</xdr:col>
      <xdr:colOff>1206500</xdr:colOff>
      <xdr:row>8</xdr:row>
      <xdr:rowOff>942975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C65ADDAE-24C0-4BA1-932C-FD452108D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295275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</xdr:row>
      <xdr:rowOff>28575</xdr:rowOff>
    </xdr:from>
    <xdr:to>
      <xdr:col>7</xdr:col>
      <xdr:colOff>1206500</xdr:colOff>
      <xdr:row>9</xdr:row>
      <xdr:rowOff>942975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5E464CC8-59D7-4EE7-8CBA-5D802B8BB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92430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28</xdr:row>
      <xdr:rowOff>23813</xdr:rowOff>
    </xdr:from>
    <xdr:to>
      <xdr:col>7</xdr:col>
      <xdr:colOff>1206500</xdr:colOff>
      <xdr:row>28</xdr:row>
      <xdr:rowOff>1433513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D936852A-4525-4B40-A08E-0E3A52FF0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6348413"/>
          <a:ext cx="1181100" cy="14097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33</xdr:row>
      <xdr:rowOff>28575</xdr:rowOff>
    </xdr:from>
    <xdr:to>
      <xdr:col>7</xdr:col>
      <xdr:colOff>1206500</xdr:colOff>
      <xdr:row>33</xdr:row>
      <xdr:rowOff>942975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50C83813-37A7-4899-81C6-5F9D1276A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781050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87</xdr:row>
      <xdr:rowOff>25400</xdr:rowOff>
    </xdr:from>
    <xdr:to>
      <xdr:col>7</xdr:col>
      <xdr:colOff>1206500</xdr:colOff>
      <xdr:row>87</xdr:row>
      <xdr:rowOff>622300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4100D7CB-49CD-4181-8737-243288A70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5093950"/>
          <a:ext cx="1181100" cy="5969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98</xdr:row>
      <xdr:rowOff>26987</xdr:rowOff>
    </xdr:from>
    <xdr:to>
      <xdr:col>7</xdr:col>
      <xdr:colOff>1206500</xdr:colOff>
      <xdr:row>98</xdr:row>
      <xdr:rowOff>840440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23CACBD1-06BA-474E-8C59-1C7DAAC81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547" y="78882781"/>
          <a:ext cx="1181100" cy="813453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110</xdr:row>
      <xdr:rowOff>26988</xdr:rowOff>
    </xdr:from>
    <xdr:to>
      <xdr:col>7</xdr:col>
      <xdr:colOff>1206500</xdr:colOff>
      <xdr:row>110</xdr:row>
      <xdr:rowOff>801688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7E8620FF-E7DD-4B70-9EE1-9C171503A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7038638"/>
          <a:ext cx="1181100" cy="7747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152</xdr:row>
      <xdr:rowOff>28575</xdr:rowOff>
    </xdr:from>
    <xdr:to>
      <xdr:col>7</xdr:col>
      <xdr:colOff>1206500</xdr:colOff>
      <xdr:row>152</xdr:row>
      <xdr:rowOff>942975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7AB09546-2747-43B0-8C17-E4AF0E8D9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786890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163</xdr:row>
      <xdr:rowOff>23813</xdr:rowOff>
    </xdr:from>
    <xdr:to>
      <xdr:col>7</xdr:col>
      <xdr:colOff>1206500</xdr:colOff>
      <xdr:row>163</xdr:row>
      <xdr:rowOff>1433513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530F64F5-C6BB-4FC4-86C8-CB53B4CC0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18835688"/>
          <a:ext cx="1181100" cy="14097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164</xdr:row>
      <xdr:rowOff>23813</xdr:rowOff>
    </xdr:from>
    <xdr:to>
      <xdr:col>7</xdr:col>
      <xdr:colOff>1206500</xdr:colOff>
      <xdr:row>164</xdr:row>
      <xdr:rowOff>1433513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928F5378-A81B-424B-AA62-6FB16F813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20293013"/>
          <a:ext cx="1181100" cy="14097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165</xdr:row>
      <xdr:rowOff>23813</xdr:rowOff>
    </xdr:from>
    <xdr:to>
      <xdr:col>7</xdr:col>
      <xdr:colOff>1206500</xdr:colOff>
      <xdr:row>165</xdr:row>
      <xdr:rowOff>1433513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960DB1CE-855E-4510-AEC5-683702EEF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21750338"/>
          <a:ext cx="1181100" cy="14097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178</xdr:row>
      <xdr:rowOff>26988</xdr:rowOff>
    </xdr:from>
    <xdr:to>
      <xdr:col>7</xdr:col>
      <xdr:colOff>1206500</xdr:colOff>
      <xdr:row>178</xdr:row>
      <xdr:rowOff>762000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47DAFBC5-4615-480C-A4E0-EDA90D00E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547" y="151586547"/>
          <a:ext cx="1181100" cy="735012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177</xdr:row>
      <xdr:rowOff>26987</xdr:rowOff>
    </xdr:from>
    <xdr:to>
      <xdr:col>7</xdr:col>
      <xdr:colOff>1206500</xdr:colOff>
      <xdr:row>177</xdr:row>
      <xdr:rowOff>694764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492A5DA-8851-4B23-B0A4-B2C3F74A9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547" y="151104693"/>
          <a:ext cx="1181100" cy="667777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200</xdr:row>
      <xdr:rowOff>28575</xdr:rowOff>
    </xdr:from>
    <xdr:to>
      <xdr:col>7</xdr:col>
      <xdr:colOff>1206500</xdr:colOff>
      <xdr:row>200</xdr:row>
      <xdr:rowOff>942975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809BAFA5-C9FB-4342-8B81-F7E95B5DB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2661285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259</xdr:row>
      <xdr:rowOff>28575</xdr:rowOff>
    </xdr:from>
    <xdr:to>
      <xdr:col>7</xdr:col>
      <xdr:colOff>1206500</xdr:colOff>
      <xdr:row>259</xdr:row>
      <xdr:rowOff>942975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CF1679A-BDF8-45EB-B6EB-83283A692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27584400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270</xdr:row>
      <xdr:rowOff>25400</xdr:rowOff>
    </xdr:from>
    <xdr:to>
      <xdr:col>7</xdr:col>
      <xdr:colOff>1206500</xdr:colOff>
      <xdr:row>270</xdr:row>
      <xdr:rowOff>1879600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943B983D-E273-4B82-B5C9-2D3E05F80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28552775"/>
          <a:ext cx="1181100" cy="18542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274</xdr:row>
      <xdr:rowOff>23813</xdr:rowOff>
    </xdr:from>
    <xdr:to>
      <xdr:col>7</xdr:col>
      <xdr:colOff>1206500</xdr:colOff>
      <xdr:row>274</xdr:row>
      <xdr:rowOff>785813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24634A4E-8F92-41A6-A7E5-AFCDB7492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0456188"/>
          <a:ext cx="1181100" cy="7620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275</xdr:row>
      <xdr:rowOff>28575</xdr:rowOff>
    </xdr:from>
    <xdr:to>
      <xdr:col>7</xdr:col>
      <xdr:colOff>1206500</xdr:colOff>
      <xdr:row>275</xdr:row>
      <xdr:rowOff>942975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20E0461F-B062-4D88-B576-B7E0FE43A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12705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276</xdr:row>
      <xdr:rowOff>23813</xdr:rowOff>
    </xdr:from>
    <xdr:to>
      <xdr:col>7</xdr:col>
      <xdr:colOff>1206500</xdr:colOff>
      <xdr:row>276</xdr:row>
      <xdr:rowOff>785813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B2E7975A-8DA6-49DB-9366-DBD4393234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2237363"/>
          <a:ext cx="1181100" cy="7620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277</xdr:row>
      <xdr:rowOff>23813</xdr:rowOff>
    </xdr:from>
    <xdr:to>
      <xdr:col>7</xdr:col>
      <xdr:colOff>1206500</xdr:colOff>
      <xdr:row>277</xdr:row>
      <xdr:rowOff>785813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278D56AB-7EB9-4B1F-BE9D-1204CE63B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3046988"/>
          <a:ext cx="1181100" cy="7620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320</xdr:row>
      <xdr:rowOff>28575</xdr:rowOff>
    </xdr:from>
    <xdr:to>
      <xdr:col>7</xdr:col>
      <xdr:colOff>1206500</xdr:colOff>
      <xdr:row>320</xdr:row>
      <xdr:rowOff>942975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A021C60D-DA18-4A71-9FE2-453B0CA01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33861375"/>
          <a:ext cx="1181100" cy="914400"/>
        </a:xfrm>
        <a:prstGeom prst="rect">
          <a:avLst/>
        </a:prstGeom>
      </xdr:spPr>
    </xdr:pic>
    <xdr:clientData/>
  </xdr:twoCellAnchor>
  <xdr:twoCellAnchor>
    <xdr:from>
      <xdr:col>7</xdr:col>
      <xdr:colOff>25400</xdr:colOff>
      <xdr:row>369</xdr:row>
      <xdr:rowOff>28575</xdr:rowOff>
    </xdr:from>
    <xdr:to>
      <xdr:col>7</xdr:col>
      <xdr:colOff>1206500</xdr:colOff>
      <xdr:row>369</xdr:row>
      <xdr:rowOff>942975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19D8E555-BFC6-4780-803B-6BAFA4B57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5" y="40176450"/>
          <a:ext cx="11811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MX658"/>
  <sheetViews>
    <sheetView showZeros="0" tabSelected="1" view="pageBreakPreview" zoomScale="85" zoomScaleNormal="70" zoomScaleSheetLayoutView="85" workbookViewId="0">
      <pane ySplit="4" topLeftCell="A392" activePane="bottomLeft" state="frozen"/>
      <selection pane="bottomLeft" activeCell="F393" sqref="F393"/>
    </sheetView>
  </sheetViews>
  <sheetFormatPr defaultRowHeight="12.75" x14ac:dyDescent="0.25"/>
  <cols>
    <col min="1" max="1" width="4.7109375" style="7" customWidth="1"/>
    <col min="2" max="2" width="15.85546875" style="100" customWidth="1"/>
    <col min="3" max="3" width="16.42578125" style="100" customWidth="1"/>
    <col min="4" max="4" width="21.42578125" style="23" customWidth="1"/>
    <col min="5" max="5" width="13" style="99" customWidth="1"/>
    <col min="6" max="6" width="16.5703125" style="99" customWidth="1"/>
    <col min="7" max="7" width="18" style="55" customWidth="1"/>
    <col min="8" max="8" width="18.42578125" style="25" customWidth="1"/>
    <col min="9" max="9" width="15.7109375" style="23" customWidth="1"/>
    <col min="10" max="10" width="13.5703125" style="132" customWidth="1"/>
    <col min="11" max="11" width="20.140625" style="4" customWidth="1"/>
    <col min="12" max="12" width="11.85546875" style="4" customWidth="1"/>
    <col min="13" max="13" width="10" style="4" customWidth="1"/>
    <col min="14" max="14" width="11.140625" style="99" customWidth="1"/>
    <col min="15" max="15" width="14.42578125" style="4" customWidth="1"/>
    <col min="16" max="16" width="25.140625" style="4" customWidth="1"/>
    <col min="17" max="17" width="18.5703125" style="32" customWidth="1"/>
    <col min="18" max="18" width="18.5703125" style="94" customWidth="1"/>
    <col min="19" max="45" width="9.140625" style="23"/>
    <col min="46" max="16384" width="9.140625" style="7"/>
  </cols>
  <sheetData>
    <row r="1" spans="1:45" x14ac:dyDescent="0.25">
      <c r="A1" s="168"/>
      <c r="B1" s="93"/>
      <c r="E1" s="12"/>
      <c r="G1" s="132"/>
      <c r="H1" s="23"/>
      <c r="N1" s="106"/>
      <c r="O1" s="39"/>
      <c r="P1" s="40"/>
    </row>
    <row r="2" spans="1:45" s="3" customFormat="1" ht="18.75" customHeight="1" x14ac:dyDescent="0.25">
      <c r="A2" s="171" t="s">
        <v>1028</v>
      </c>
      <c r="B2" s="175" t="s">
        <v>60</v>
      </c>
      <c r="C2" s="171" t="s">
        <v>110</v>
      </c>
      <c r="D2" s="171" t="s">
        <v>113</v>
      </c>
      <c r="E2" s="171" t="s">
        <v>47</v>
      </c>
      <c r="F2" s="171" t="s">
        <v>48</v>
      </c>
      <c r="G2" s="175" t="s">
        <v>0</v>
      </c>
      <c r="H2" s="171" t="s">
        <v>109</v>
      </c>
      <c r="I2" s="171" t="s">
        <v>111</v>
      </c>
      <c r="J2" s="177" t="s">
        <v>1</v>
      </c>
      <c r="K2" s="171" t="s">
        <v>112</v>
      </c>
      <c r="L2" s="171" t="s">
        <v>57</v>
      </c>
      <c r="M2" s="171" t="s">
        <v>58</v>
      </c>
      <c r="N2" s="173" t="s">
        <v>18</v>
      </c>
      <c r="O2" s="174"/>
      <c r="P2" s="175" t="s">
        <v>9</v>
      </c>
      <c r="Q2" s="171" t="s">
        <v>10</v>
      </c>
      <c r="R2" s="172"/>
    </row>
    <row r="3" spans="1:45" s="3" customFormat="1" ht="89.25" customHeight="1" x14ac:dyDescent="0.25">
      <c r="A3" s="171"/>
      <c r="B3" s="176"/>
      <c r="C3" s="177"/>
      <c r="D3" s="171"/>
      <c r="E3" s="171"/>
      <c r="F3" s="171"/>
      <c r="G3" s="178"/>
      <c r="H3" s="171"/>
      <c r="I3" s="171"/>
      <c r="J3" s="177"/>
      <c r="K3" s="171"/>
      <c r="L3" s="171"/>
      <c r="M3" s="171"/>
      <c r="N3" s="140" t="s">
        <v>27</v>
      </c>
      <c r="O3" s="140" t="s">
        <v>28</v>
      </c>
      <c r="P3" s="176"/>
      <c r="Q3" s="133" t="s">
        <v>11</v>
      </c>
      <c r="R3" s="133" t="s">
        <v>64</v>
      </c>
    </row>
    <row r="4" spans="1:45" s="119" customFormat="1" ht="15" customHeight="1" x14ac:dyDescent="0.25">
      <c r="A4" s="139">
        <v>1</v>
      </c>
      <c r="B4" s="105">
        <v>2</v>
      </c>
      <c r="C4" s="105">
        <v>3</v>
      </c>
      <c r="D4" s="139">
        <v>4</v>
      </c>
      <c r="E4" s="139">
        <v>5</v>
      </c>
      <c r="F4" s="139">
        <v>6</v>
      </c>
      <c r="G4" s="139">
        <v>7</v>
      </c>
      <c r="H4" s="139">
        <v>8</v>
      </c>
      <c r="I4" s="139">
        <v>9</v>
      </c>
      <c r="J4" s="139">
        <v>10</v>
      </c>
      <c r="K4" s="139">
        <v>11</v>
      </c>
      <c r="L4" s="139">
        <v>12</v>
      </c>
      <c r="M4" s="139">
        <v>13</v>
      </c>
      <c r="N4" s="139">
        <v>14</v>
      </c>
      <c r="O4" s="139">
        <v>15</v>
      </c>
      <c r="P4" s="139">
        <v>16</v>
      </c>
      <c r="Q4" s="139">
        <v>17</v>
      </c>
      <c r="R4" s="139">
        <v>18</v>
      </c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  <c r="AR4" s="118"/>
      <c r="AS4" s="118"/>
    </row>
    <row r="5" spans="1:45" s="100" customFormat="1" ht="25.5" x14ac:dyDescent="0.25">
      <c r="A5" s="140">
        <v>1</v>
      </c>
      <c r="B5" s="100" t="s">
        <v>1011</v>
      </c>
      <c r="C5" s="100" t="s">
        <v>202</v>
      </c>
      <c r="D5" s="23" t="s">
        <v>292</v>
      </c>
      <c r="E5" s="99">
        <v>200201822</v>
      </c>
      <c r="F5" s="99" t="s">
        <v>276</v>
      </c>
      <c r="G5" s="75" t="s">
        <v>810</v>
      </c>
      <c r="H5" s="139"/>
      <c r="I5" s="99" t="s">
        <v>668</v>
      </c>
      <c r="J5" s="99" t="s">
        <v>669</v>
      </c>
      <c r="K5" s="69" t="s">
        <v>1052</v>
      </c>
      <c r="L5" s="69">
        <v>2015</v>
      </c>
      <c r="M5" s="99">
        <v>2023</v>
      </c>
      <c r="N5" s="70">
        <v>99.6</v>
      </c>
      <c r="O5" s="70">
        <v>99.6</v>
      </c>
      <c r="P5" s="99" t="s">
        <v>13</v>
      </c>
      <c r="Q5" s="104" t="s">
        <v>61</v>
      </c>
      <c r="R5" s="99">
        <v>2024</v>
      </c>
    </row>
    <row r="6" spans="1:45" s="19" customFormat="1" ht="76.5" customHeight="1" x14ac:dyDescent="0.25">
      <c r="A6" s="38">
        <v>2</v>
      </c>
      <c r="B6" s="100" t="s">
        <v>1012</v>
      </c>
      <c r="C6" s="100" t="s">
        <v>49</v>
      </c>
      <c r="D6" s="23" t="s">
        <v>156</v>
      </c>
      <c r="E6" s="99">
        <v>200047140</v>
      </c>
      <c r="F6" s="99" t="s">
        <v>177</v>
      </c>
      <c r="G6" s="45" t="s">
        <v>35</v>
      </c>
      <c r="H6" s="139"/>
      <c r="I6" s="3" t="s">
        <v>415</v>
      </c>
      <c r="J6" s="104"/>
      <c r="K6" s="10" t="s">
        <v>164</v>
      </c>
      <c r="L6" s="10">
        <v>1961</v>
      </c>
      <c r="M6" s="10">
        <v>2022</v>
      </c>
      <c r="N6" s="11">
        <v>471.5</v>
      </c>
      <c r="O6" s="11">
        <v>471.5</v>
      </c>
      <c r="P6" s="12" t="s">
        <v>417</v>
      </c>
      <c r="Q6" s="12" t="s">
        <v>36</v>
      </c>
      <c r="R6" s="10">
        <v>2024</v>
      </c>
    </row>
    <row r="7" spans="1:45" s="19" customFormat="1" ht="76.5" customHeight="1" x14ac:dyDescent="0.25">
      <c r="A7" s="38">
        <v>3</v>
      </c>
      <c r="B7" s="132" t="s">
        <v>1012</v>
      </c>
      <c r="C7" s="100" t="s">
        <v>49</v>
      </c>
      <c r="D7" s="23" t="s">
        <v>156</v>
      </c>
      <c r="E7" s="99">
        <v>200047140</v>
      </c>
      <c r="F7" s="99" t="s">
        <v>177</v>
      </c>
      <c r="G7" s="45" t="s">
        <v>33</v>
      </c>
      <c r="H7" s="139"/>
      <c r="I7" s="3" t="s">
        <v>415</v>
      </c>
      <c r="J7" s="104" t="s">
        <v>416</v>
      </c>
      <c r="K7" s="10" t="s">
        <v>164</v>
      </c>
      <c r="L7" s="10">
        <v>1965</v>
      </c>
      <c r="M7" s="10">
        <v>2022</v>
      </c>
      <c r="N7" s="11">
        <v>1332.4</v>
      </c>
      <c r="O7" s="11">
        <v>1332.4</v>
      </c>
      <c r="P7" s="12" t="s">
        <v>417</v>
      </c>
      <c r="Q7" s="12" t="s">
        <v>36</v>
      </c>
      <c r="R7" s="10">
        <v>2024</v>
      </c>
    </row>
    <row r="8" spans="1:45" s="19" customFormat="1" ht="76.5" customHeight="1" x14ac:dyDescent="0.25">
      <c r="A8" s="140">
        <v>4</v>
      </c>
      <c r="B8" s="132" t="s">
        <v>1012</v>
      </c>
      <c r="C8" s="100" t="s">
        <v>49</v>
      </c>
      <c r="D8" s="23" t="s">
        <v>156</v>
      </c>
      <c r="E8" s="99">
        <v>200047140</v>
      </c>
      <c r="F8" s="99" t="s">
        <v>177</v>
      </c>
      <c r="G8" s="45" t="s">
        <v>35</v>
      </c>
      <c r="H8" s="139" t="s">
        <v>167</v>
      </c>
      <c r="I8" s="3" t="s">
        <v>1003</v>
      </c>
      <c r="J8" s="22" t="s">
        <v>916</v>
      </c>
      <c r="K8" s="10" t="s">
        <v>164</v>
      </c>
      <c r="L8" s="10" t="s">
        <v>919</v>
      </c>
      <c r="M8" s="10">
        <v>2023</v>
      </c>
      <c r="N8" s="11">
        <v>1815</v>
      </c>
      <c r="O8" s="11">
        <v>1815</v>
      </c>
      <c r="P8" s="12" t="s">
        <v>923</v>
      </c>
      <c r="Q8" s="12" t="s">
        <v>12</v>
      </c>
      <c r="R8" s="10">
        <v>2024</v>
      </c>
    </row>
    <row r="9" spans="1:45" s="19" customFormat="1" ht="76.5" customHeight="1" x14ac:dyDescent="0.25">
      <c r="A9" s="38">
        <v>5</v>
      </c>
      <c r="B9" s="132" t="s">
        <v>1012</v>
      </c>
      <c r="C9" s="100" t="s">
        <v>49</v>
      </c>
      <c r="D9" s="23" t="s">
        <v>156</v>
      </c>
      <c r="E9" s="99">
        <v>200047140</v>
      </c>
      <c r="F9" s="99" t="s">
        <v>177</v>
      </c>
      <c r="G9" s="45" t="s">
        <v>35</v>
      </c>
      <c r="H9" s="139" t="s">
        <v>167</v>
      </c>
      <c r="I9" s="3" t="s">
        <v>1004</v>
      </c>
      <c r="J9" s="22" t="s">
        <v>917</v>
      </c>
      <c r="K9" s="10" t="s">
        <v>164</v>
      </c>
      <c r="L9" s="10" t="s">
        <v>920</v>
      </c>
      <c r="M9" s="10">
        <v>2023</v>
      </c>
      <c r="N9" s="11">
        <v>431.6</v>
      </c>
      <c r="O9" s="11">
        <v>431.6</v>
      </c>
      <c r="P9" s="12" t="s">
        <v>924</v>
      </c>
      <c r="Q9" s="12" t="s">
        <v>12</v>
      </c>
      <c r="R9" s="10">
        <v>2024</v>
      </c>
    </row>
    <row r="10" spans="1:45" s="19" customFormat="1" ht="76.5" customHeight="1" x14ac:dyDescent="0.25">
      <c r="A10" s="38">
        <v>6</v>
      </c>
      <c r="B10" s="132" t="s">
        <v>1012</v>
      </c>
      <c r="C10" s="100" t="s">
        <v>49</v>
      </c>
      <c r="D10" s="23" t="s">
        <v>156</v>
      </c>
      <c r="E10" s="99">
        <v>200047140</v>
      </c>
      <c r="F10" s="99" t="s">
        <v>177</v>
      </c>
      <c r="G10" s="45" t="s">
        <v>33</v>
      </c>
      <c r="H10" s="139" t="s">
        <v>167</v>
      </c>
      <c r="I10" s="3" t="s">
        <v>1005</v>
      </c>
      <c r="J10" s="22" t="s">
        <v>918</v>
      </c>
      <c r="K10" s="10" t="s">
        <v>164</v>
      </c>
      <c r="L10" s="10" t="s">
        <v>921</v>
      </c>
      <c r="M10" s="10">
        <v>2023</v>
      </c>
      <c r="N10" s="11">
        <v>2032.6</v>
      </c>
      <c r="O10" s="11">
        <v>2032.6</v>
      </c>
      <c r="P10" s="12" t="s">
        <v>924</v>
      </c>
      <c r="Q10" s="12" t="s">
        <v>12</v>
      </c>
      <c r="R10" s="10">
        <v>2024</v>
      </c>
    </row>
    <row r="11" spans="1:45" s="19" customFormat="1" ht="76.5" customHeight="1" x14ac:dyDescent="0.25">
      <c r="A11" s="140">
        <v>7</v>
      </c>
      <c r="B11" s="132" t="s">
        <v>1012</v>
      </c>
      <c r="C11" s="100" t="s">
        <v>49</v>
      </c>
      <c r="D11" s="23" t="s">
        <v>156</v>
      </c>
      <c r="E11" s="99">
        <v>200047140</v>
      </c>
      <c r="F11" s="99" t="s">
        <v>177</v>
      </c>
      <c r="G11" s="45" t="s">
        <v>915</v>
      </c>
      <c r="H11" s="139"/>
      <c r="I11" s="3" t="s">
        <v>1006</v>
      </c>
      <c r="J11" s="104">
        <v>5189</v>
      </c>
      <c r="K11" s="10" t="s">
        <v>164</v>
      </c>
      <c r="L11" s="10" t="s">
        <v>922</v>
      </c>
      <c r="M11" s="10">
        <v>2023</v>
      </c>
      <c r="N11" s="11">
        <v>607.9</v>
      </c>
      <c r="O11" s="11">
        <v>607.9</v>
      </c>
      <c r="P11" s="12" t="s">
        <v>925</v>
      </c>
      <c r="Q11" s="12" t="s">
        <v>36</v>
      </c>
      <c r="R11" s="10">
        <v>2024</v>
      </c>
    </row>
    <row r="12" spans="1:45" s="26" customFormat="1" ht="76.5" customHeight="1" x14ac:dyDescent="0.25">
      <c r="A12" s="38">
        <v>8</v>
      </c>
      <c r="B12" s="132" t="s">
        <v>1012</v>
      </c>
      <c r="C12" s="100" t="s">
        <v>946</v>
      </c>
      <c r="D12" s="23" t="s">
        <v>948</v>
      </c>
      <c r="E12" s="99">
        <v>200047179</v>
      </c>
      <c r="F12" s="99" t="s">
        <v>947</v>
      </c>
      <c r="G12" s="73" t="s">
        <v>953</v>
      </c>
      <c r="H12" s="139"/>
      <c r="I12" s="104" t="s">
        <v>951</v>
      </c>
      <c r="J12" s="104" t="s">
        <v>949</v>
      </c>
      <c r="K12" s="10" t="s">
        <v>3</v>
      </c>
      <c r="L12" s="6">
        <v>1967</v>
      </c>
      <c r="M12" s="10">
        <v>2023</v>
      </c>
      <c r="N12" s="83">
        <v>93</v>
      </c>
      <c r="O12" s="83">
        <v>93</v>
      </c>
      <c r="P12" s="6" t="s">
        <v>955</v>
      </c>
      <c r="Q12" s="10" t="s">
        <v>36</v>
      </c>
      <c r="R12" s="10">
        <v>2024</v>
      </c>
    </row>
    <row r="13" spans="1:45" s="26" customFormat="1" ht="76.5" customHeight="1" x14ac:dyDescent="0.25">
      <c r="A13" s="38">
        <v>9</v>
      </c>
      <c r="B13" s="132" t="s">
        <v>1012</v>
      </c>
      <c r="C13" s="100" t="s">
        <v>946</v>
      </c>
      <c r="D13" s="23" t="s">
        <v>948</v>
      </c>
      <c r="E13" s="99">
        <v>200047179</v>
      </c>
      <c r="F13" s="99" t="s">
        <v>947</v>
      </c>
      <c r="G13" s="73" t="s">
        <v>579</v>
      </c>
      <c r="H13" s="139"/>
      <c r="I13" s="104" t="s">
        <v>952</v>
      </c>
      <c r="J13" s="104" t="s">
        <v>950</v>
      </c>
      <c r="K13" s="10" t="s">
        <v>954</v>
      </c>
      <c r="L13" s="6">
        <v>1974</v>
      </c>
      <c r="M13" s="10">
        <v>2023</v>
      </c>
      <c r="N13" s="83">
        <v>362.5</v>
      </c>
      <c r="O13" s="83">
        <v>362.5</v>
      </c>
      <c r="P13" s="6" t="s">
        <v>956</v>
      </c>
      <c r="Q13" s="10" t="s">
        <v>36</v>
      </c>
      <c r="R13" s="10">
        <v>2024</v>
      </c>
    </row>
    <row r="14" spans="1:45" s="19" customFormat="1" ht="72.75" customHeight="1" x14ac:dyDescent="0.25">
      <c r="A14" s="140">
        <v>10</v>
      </c>
      <c r="B14" s="132" t="s">
        <v>1012</v>
      </c>
      <c r="C14" s="100" t="s">
        <v>67</v>
      </c>
      <c r="D14" s="23" t="s">
        <v>615</v>
      </c>
      <c r="E14" s="99">
        <v>200018736</v>
      </c>
      <c r="F14" s="99" t="s">
        <v>178</v>
      </c>
      <c r="G14" s="22" t="s">
        <v>118</v>
      </c>
      <c r="H14" s="139"/>
      <c r="I14" s="80" t="s">
        <v>366</v>
      </c>
      <c r="J14" s="22" t="s">
        <v>364</v>
      </c>
      <c r="K14" s="18" t="s">
        <v>3</v>
      </c>
      <c r="L14" s="42">
        <v>1968</v>
      </c>
      <c r="M14" s="43" t="s">
        <v>381</v>
      </c>
      <c r="N14" s="44">
        <v>313</v>
      </c>
      <c r="O14" s="44">
        <v>313</v>
      </c>
      <c r="P14" s="41" t="s">
        <v>391</v>
      </c>
      <c r="Q14" s="12" t="s">
        <v>12</v>
      </c>
      <c r="R14" s="10">
        <v>2024</v>
      </c>
    </row>
    <row r="15" spans="1:45" s="19" customFormat="1" ht="38.25" x14ac:dyDescent="0.25">
      <c r="A15" s="38">
        <v>11</v>
      </c>
      <c r="B15" s="132" t="s">
        <v>1012</v>
      </c>
      <c r="C15" s="100" t="s">
        <v>67</v>
      </c>
      <c r="D15" s="23" t="s">
        <v>615</v>
      </c>
      <c r="E15" s="99">
        <v>200018736</v>
      </c>
      <c r="F15" s="99" t="s">
        <v>178</v>
      </c>
      <c r="G15" s="22" t="s">
        <v>368</v>
      </c>
      <c r="H15" s="139"/>
      <c r="I15" s="80" t="s">
        <v>367</v>
      </c>
      <c r="J15" s="22" t="s">
        <v>365</v>
      </c>
      <c r="K15" s="18" t="s">
        <v>3</v>
      </c>
      <c r="L15" s="42">
        <v>1957</v>
      </c>
      <c r="M15" s="43" t="s">
        <v>381</v>
      </c>
      <c r="N15" s="44">
        <v>184.5</v>
      </c>
      <c r="O15" s="44">
        <v>184.5</v>
      </c>
      <c r="P15" s="41" t="s">
        <v>392</v>
      </c>
      <c r="Q15" s="12" t="s">
        <v>12</v>
      </c>
      <c r="R15" s="10">
        <v>2024</v>
      </c>
    </row>
    <row r="16" spans="1:45" s="19" customFormat="1" ht="60" customHeight="1" x14ac:dyDescent="0.25">
      <c r="A16" s="38">
        <v>12</v>
      </c>
      <c r="B16" s="132" t="s">
        <v>1012</v>
      </c>
      <c r="C16" s="100" t="s">
        <v>67</v>
      </c>
      <c r="D16" s="23" t="s">
        <v>615</v>
      </c>
      <c r="E16" s="99">
        <v>200018736</v>
      </c>
      <c r="F16" s="99" t="s">
        <v>178</v>
      </c>
      <c r="G16" s="22" t="s">
        <v>35</v>
      </c>
      <c r="H16" s="139"/>
      <c r="I16" s="80" t="s">
        <v>369</v>
      </c>
      <c r="J16" s="22">
        <v>232</v>
      </c>
      <c r="K16" s="10" t="s">
        <v>164</v>
      </c>
      <c r="L16" s="42" t="s">
        <v>362</v>
      </c>
      <c r="M16" s="43" t="s">
        <v>381</v>
      </c>
      <c r="N16" s="44">
        <v>1102</v>
      </c>
      <c r="O16" s="44">
        <v>1102</v>
      </c>
      <c r="P16" s="41" t="s">
        <v>393</v>
      </c>
      <c r="Q16" s="12" t="s">
        <v>12</v>
      </c>
      <c r="R16" s="10">
        <v>2024</v>
      </c>
    </row>
    <row r="17" spans="1:18" s="19" customFormat="1" ht="76.5" customHeight="1" x14ac:dyDescent="0.25">
      <c r="A17" s="140">
        <v>13</v>
      </c>
      <c r="B17" s="132" t="s">
        <v>1012</v>
      </c>
      <c r="C17" s="100" t="s">
        <v>67</v>
      </c>
      <c r="D17" s="23" t="s">
        <v>615</v>
      </c>
      <c r="E17" s="99">
        <v>200018736</v>
      </c>
      <c r="F17" s="99" t="s">
        <v>178</v>
      </c>
      <c r="G17" s="22" t="s">
        <v>371</v>
      </c>
      <c r="H17" s="139"/>
      <c r="I17" s="80" t="s">
        <v>370</v>
      </c>
      <c r="J17" s="104">
        <v>402</v>
      </c>
      <c r="K17" s="10" t="s">
        <v>164</v>
      </c>
      <c r="L17" s="42" t="s">
        <v>363</v>
      </c>
      <c r="M17" s="43" t="s">
        <v>381</v>
      </c>
      <c r="N17" s="44">
        <v>75</v>
      </c>
      <c r="O17" s="44">
        <v>75</v>
      </c>
      <c r="P17" s="41" t="s">
        <v>394</v>
      </c>
      <c r="Q17" s="12" t="s">
        <v>36</v>
      </c>
      <c r="R17" s="10">
        <v>2024</v>
      </c>
    </row>
    <row r="18" spans="1:18" s="19" customFormat="1" ht="76.5" customHeight="1" x14ac:dyDescent="0.25">
      <c r="A18" s="38">
        <v>14</v>
      </c>
      <c r="B18" s="132" t="s">
        <v>1012</v>
      </c>
      <c r="C18" s="100" t="s">
        <v>67</v>
      </c>
      <c r="D18" s="23" t="s">
        <v>615</v>
      </c>
      <c r="E18" s="99">
        <v>200018736</v>
      </c>
      <c r="F18" s="99" t="s">
        <v>178</v>
      </c>
      <c r="G18" s="73" t="s">
        <v>33</v>
      </c>
      <c r="H18" s="139"/>
      <c r="I18" s="80" t="s">
        <v>926</v>
      </c>
      <c r="J18" s="22">
        <v>221</v>
      </c>
      <c r="K18" s="10" t="s">
        <v>164</v>
      </c>
      <c r="L18" s="42" t="s">
        <v>930</v>
      </c>
      <c r="M18" s="43" t="s">
        <v>836</v>
      </c>
      <c r="N18" s="44">
        <v>1674</v>
      </c>
      <c r="O18" s="44">
        <v>1674</v>
      </c>
      <c r="P18" s="41" t="s">
        <v>934</v>
      </c>
      <c r="Q18" s="12" t="s">
        <v>36</v>
      </c>
      <c r="R18" s="10">
        <v>2024</v>
      </c>
    </row>
    <row r="19" spans="1:18" s="19" customFormat="1" ht="76.5" customHeight="1" x14ac:dyDescent="0.25">
      <c r="A19" s="38">
        <v>15</v>
      </c>
      <c r="B19" s="132" t="s">
        <v>1012</v>
      </c>
      <c r="C19" s="100" t="s">
        <v>67</v>
      </c>
      <c r="D19" s="23" t="s">
        <v>615</v>
      </c>
      <c r="E19" s="99">
        <v>200018736</v>
      </c>
      <c r="F19" s="99" t="s">
        <v>178</v>
      </c>
      <c r="G19" s="73" t="s">
        <v>101</v>
      </c>
      <c r="H19" s="139"/>
      <c r="I19" s="80" t="s">
        <v>926</v>
      </c>
      <c r="J19" s="22">
        <v>6172</v>
      </c>
      <c r="K19" s="10" t="s">
        <v>164</v>
      </c>
      <c r="L19" s="42" t="s">
        <v>931</v>
      </c>
      <c r="M19" s="43" t="s">
        <v>836</v>
      </c>
      <c r="N19" s="44">
        <v>110</v>
      </c>
      <c r="O19" s="44">
        <v>110</v>
      </c>
      <c r="P19" s="41" t="s">
        <v>935</v>
      </c>
      <c r="Q19" s="12" t="s">
        <v>36</v>
      </c>
      <c r="R19" s="10">
        <v>2024</v>
      </c>
    </row>
    <row r="20" spans="1:18" s="19" customFormat="1" ht="76.5" customHeight="1" x14ac:dyDescent="0.25">
      <c r="A20" s="140">
        <v>16</v>
      </c>
      <c r="B20" s="132" t="s">
        <v>1012</v>
      </c>
      <c r="C20" s="100" t="s">
        <v>67</v>
      </c>
      <c r="D20" s="23" t="s">
        <v>615</v>
      </c>
      <c r="E20" s="99">
        <v>200018736</v>
      </c>
      <c r="F20" s="99" t="s">
        <v>178</v>
      </c>
      <c r="G20" s="73" t="s">
        <v>37</v>
      </c>
      <c r="H20" s="139"/>
      <c r="I20" s="80" t="s">
        <v>926</v>
      </c>
      <c r="J20" s="22">
        <v>251</v>
      </c>
      <c r="K20" s="10" t="s">
        <v>164</v>
      </c>
      <c r="L20" s="42" t="s">
        <v>921</v>
      </c>
      <c r="M20" s="43" t="s">
        <v>836</v>
      </c>
      <c r="N20" s="44">
        <v>288</v>
      </c>
      <c r="O20" s="44">
        <v>288</v>
      </c>
      <c r="P20" s="41" t="s">
        <v>934</v>
      </c>
      <c r="Q20" s="12" t="s">
        <v>36</v>
      </c>
      <c r="R20" s="10">
        <v>2024</v>
      </c>
    </row>
    <row r="21" spans="1:18" s="19" customFormat="1" ht="76.5" customHeight="1" x14ac:dyDescent="0.25">
      <c r="A21" s="38">
        <v>17</v>
      </c>
      <c r="B21" s="132" t="s">
        <v>1012</v>
      </c>
      <c r="C21" s="100" t="s">
        <v>67</v>
      </c>
      <c r="D21" s="23" t="s">
        <v>615</v>
      </c>
      <c r="E21" s="99">
        <v>200018736</v>
      </c>
      <c r="F21" s="99" t="s">
        <v>178</v>
      </c>
      <c r="G21" s="73" t="s">
        <v>928</v>
      </c>
      <c r="H21" s="139"/>
      <c r="I21" s="80" t="s">
        <v>927</v>
      </c>
      <c r="J21" s="22">
        <v>850</v>
      </c>
      <c r="K21" s="10" t="s">
        <v>164</v>
      </c>
      <c r="L21" s="42" t="s">
        <v>932</v>
      </c>
      <c r="M21" s="43" t="s">
        <v>836</v>
      </c>
      <c r="N21" s="44">
        <v>336</v>
      </c>
      <c r="O21" s="44">
        <v>336</v>
      </c>
      <c r="P21" s="41" t="s">
        <v>936</v>
      </c>
      <c r="Q21" s="12" t="s">
        <v>36</v>
      </c>
      <c r="R21" s="10">
        <v>2024</v>
      </c>
    </row>
    <row r="22" spans="1:18" s="19" customFormat="1" ht="76.5" customHeight="1" x14ac:dyDescent="0.25">
      <c r="A22" s="38">
        <v>18</v>
      </c>
      <c r="B22" s="132" t="s">
        <v>1012</v>
      </c>
      <c r="C22" s="100" t="s">
        <v>67</v>
      </c>
      <c r="D22" s="23" t="s">
        <v>615</v>
      </c>
      <c r="E22" s="99">
        <v>200018736</v>
      </c>
      <c r="F22" s="99" t="s">
        <v>178</v>
      </c>
      <c r="G22" s="73" t="s">
        <v>929</v>
      </c>
      <c r="H22" s="139"/>
      <c r="I22" s="80" t="s">
        <v>927</v>
      </c>
      <c r="J22" s="22">
        <v>851</v>
      </c>
      <c r="K22" s="10" t="s">
        <v>164</v>
      </c>
      <c r="L22" s="42" t="s">
        <v>933</v>
      </c>
      <c r="M22" s="43" t="s">
        <v>836</v>
      </c>
      <c r="N22" s="44">
        <v>422</v>
      </c>
      <c r="O22" s="44">
        <v>422</v>
      </c>
      <c r="P22" s="41" t="s">
        <v>936</v>
      </c>
      <c r="Q22" s="12" t="s">
        <v>36</v>
      </c>
      <c r="R22" s="10">
        <v>2024</v>
      </c>
    </row>
    <row r="23" spans="1:18" s="19" customFormat="1" ht="38.25" x14ac:dyDescent="0.25">
      <c r="A23" s="140">
        <v>19</v>
      </c>
      <c r="B23" s="132" t="s">
        <v>1012</v>
      </c>
      <c r="C23" s="100" t="s">
        <v>179</v>
      </c>
      <c r="D23" s="23" t="s">
        <v>360</v>
      </c>
      <c r="E23" s="99">
        <v>200047194</v>
      </c>
      <c r="F23" s="99" t="s">
        <v>180</v>
      </c>
      <c r="G23" s="17" t="s">
        <v>26</v>
      </c>
      <c r="H23" s="18"/>
      <c r="I23" s="81" t="s">
        <v>419</v>
      </c>
      <c r="J23" s="18" t="s">
        <v>420</v>
      </c>
      <c r="K23" s="18" t="s">
        <v>102</v>
      </c>
      <c r="L23" s="18">
        <v>1972</v>
      </c>
      <c r="M23" s="38">
        <v>2022</v>
      </c>
      <c r="N23" s="37">
        <v>174</v>
      </c>
      <c r="O23" s="37">
        <v>174</v>
      </c>
      <c r="P23" s="23" t="s">
        <v>13</v>
      </c>
      <c r="Q23" s="10" t="s">
        <v>36</v>
      </c>
      <c r="R23" s="10">
        <v>2024</v>
      </c>
    </row>
    <row r="24" spans="1:18" s="19" customFormat="1" ht="38.25" x14ac:dyDescent="0.25">
      <c r="A24" s="38">
        <v>20</v>
      </c>
      <c r="B24" s="132" t="s">
        <v>1012</v>
      </c>
      <c r="C24" s="100" t="s">
        <v>179</v>
      </c>
      <c r="D24" s="23" t="s">
        <v>360</v>
      </c>
      <c r="E24" s="99">
        <v>200047194</v>
      </c>
      <c r="F24" s="99" t="s">
        <v>180</v>
      </c>
      <c r="G24" s="17" t="s">
        <v>29</v>
      </c>
      <c r="H24" s="18"/>
      <c r="I24" s="81" t="s">
        <v>421</v>
      </c>
      <c r="J24" s="18">
        <v>377</v>
      </c>
      <c r="K24" s="18" t="s">
        <v>3</v>
      </c>
      <c r="L24" s="18">
        <v>1970</v>
      </c>
      <c r="M24" s="38">
        <v>2022</v>
      </c>
      <c r="N24" s="37">
        <v>200</v>
      </c>
      <c r="O24" s="37">
        <v>200</v>
      </c>
      <c r="P24" s="23" t="s">
        <v>13</v>
      </c>
      <c r="Q24" s="10" t="s">
        <v>36</v>
      </c>
      <c r="R24" s="10">
        <v>2024</v>
      </c>
    </row>
    <row r="25" spans="1:18" s="19" customFormat="1" ht="38.25" x14ac:dyDescent="0.25">
      <c r="A25" s="38">
        <v>21</v>
      </c>
      <c r="B25" s="132" t="s">
        <v>1012</v>
      </c>
      <c r="C25" s="100" t="s">
        <v>179</v>
      </c>
      <c r="D25" s="23" t="s">
        <v>360</v>
      </c>
      <c r="E25" s="99">
        <v>200047194</v>
      </c>
      <c r="F25" s="99" t="s">
        <v>180</v>
      </c>
      <c r="G25" s="17" t="s">
        <v>422</v>
      </c>
      <c r="H25" s="18"/>
      <c r="I25" s="81" t="s">
        <v>423</v>
      </c>
      <c r="J25" s="18">
        <v>328</v>
      </c>
      <c r="K25" s="18" t="s">
        <v>3</v>
      </c>
      <c r="L25" s="18">
        <v>1976</v>
      </c>
      <c r="M25" s="38">
        <v>2022</v>
      </c>
      <c r="N25" s="37">
        <v>30</v>
      </c>
      <c r="O25" s="37">
        <v>30</v>
      </c>
      <c r="P25" s="23" t="s">
        <v>425</v>
      </c>
      <c r="Q25" s="10" t="s">
        <v>36</v>
      </c>
      <c r="R25" s="10">
        <v>2024</v>
      </c>
    </row>
    <row r="26" spans="1:18" s="19" customFormat="1" ht="38.25" x14ac:dyDescent="0.25">
      <c r="A26" s="140">
        <v>22</v>
      </c>
      <c r="B26" s="132" t="s">
        <v>1012</v>
      </c>
      <c r="C26" s="100" t="s">
        <v>179</v>
      </c>
      <c r="D26" s="23" t="s">
        <v>360</v>
      </c>
      <c r="E26" s="99">
        <v>200047194</v>
      </c>
      <c r="F26" s="99" t="s">
        <v>180</v>
      </c>
      <c r="G26" s="17" t="s">
        <v>5</v>
      </c>
      <c r="H26" s="18"/>
      <c r="I26" s="81" t="s">
        <v>424</v>
      </c>
      <c r="J26" s="18">
        <v>329</v>
      </c>
      <c r="K26" s="18" t="s">
        <v>3</v>
      </c>
      <c r="L26" s="18">
        <v>1970</v>
      </c>
      <c r="M26" s="38">
        <v>2022</v>
      </c>
      <c r="N26" s="37">
        <v>143</v>
      </c>
      <c r="O26" s="37">
        <v>143</v>
      </c>
      <c r="P26" s="23" t="s">
        <v>13</v>
      </c>
      <c r="Q26" s="10" t="s">
        <v>36</v>
      </c>
      <c r="R26" s="10">
        <v>2024</v>
      </c>
    </row>
    <row r="27" spans="1:18" s="19" customFormat="1" ht="38.25" x14ac:dyDescent="0.25">
      <c r="A27" s="38">
        <v>23</v>
      </c>
      <c r="B27" s="132" t="s">
        <v>1012</v>
      </c>
      <c r="C27" s="100" t="s">
        <v>179</v>
      </c>
      <c r="D27" s="23" t="s">
        <v>360</v>
      </c>
      <c r="E27" s="99">
        <v>200047194</v>
      </c>
      <c r="F27" s="99" t="s">
        <v>180</v>
      </c>
      <c r="G27" s="17" t="s">
        <v>5</v>
      </c>
      <c r="H27" s="18"/>
      <c r="I27" s="81" t="s">
        <v>418</v>
      </c>
      <c r="J27" s="18">
        <v>330</v>
      </c>
      <c r="K27" s="18" t="s">
        <v>3</v>
      </c>
      <c r="L27" s="18">
        <v>1965</v>
      </c>
      <c r="M27" s="38">
        <v>2022</v>
      </c>
      <c r="N27" s="37">
        <v>68</v>
      </c>
      <c r="O27" s="37">
        <v>68</v>
      </c>
      <c r="P27" s="23" t="s">
        <v>13</v>
      </c>
      <c r="Q27" s="10" t="s">
        <v>36</v>
      </c>
      <c r="R27" s="10">
        <v>2024</v>
      </c>
    </row>
    <row r="28" spans="1:18" s="19" customFormat="1" ht="38.25" x14ac:dyDescent="0.25">
      <c r="A28" s="38">
        <v>24</v>
      </c>
      <c r="B28" s="132" t="s">
        <v>1012</v>
      </c>
      <c r="C28" s="100" t="s">
        <v>179</v>
      </c>
      <c r="D28" s="23" t="s">
        <v>360</v>
      </c>
      <c r="E28" s="99">
        <v>200047194</v>
      </c>
      <c r="F28" s="99" t="s">
        <v>180</v>
      </c>
      <c r="G28" s="22" t="s">
        <v>937</v>
      </c>
      <c r="H28" s="18"/>
      <c r="I28" s="81" t="s">
        <v>418</v>
      </c>
      <c r="J28" s="18">
        <v>80</v>
      </c>
      <c r="K28" s="10" t="s">
        <v>164</v>
      </c>
      <c r="L28" s="18">
        <v>2005</v>
      </c>
      <c r="M28" s="38">
        <v>2022</v>
      </c>
      <c r="N28" s="37">
        <v>95</v>
      </c>
      <c r="O28" s="37">
        <v>95</v>
      </c>
      <c r="P28" s="140" t="s">
        <v>13</v>
      </c>
      <c r="Q28" s="10" t="s">
        <v>36</v>
      </c>
      <c r="R28" s="10">
        <v>2024</v>
      </c>
    </row>
    <row r="29" spans="1:18" s="19" customFormat="1" ht="68.25" customHeight="1" x14ac:dyDescent="0.25">
      <c r="A29" s="140">
        <v>25</v>
      </c>
      <c r="B29" s="132" t="s">
        <v>1012</v>
      </c>
      <c r="C29" s="100" t="s">
        <v>203</v>
      </c>
      <c r="D29" s="23" t="s">
        <v>204</v>
      </c>
      <c r="E29" s="99">
        <v>290317392</v>
      </c>
      <c r="F29" s="99" t="s">
        <v>1007</v>
      </c>
      <c r="G29" s="45" t="s">
        <v>33</v>
      </c>
      <c r="H29" s="139"/>
      <c r="I29" s="21" t="s">
        <v>374</v>
      </c>
      <c r="J29" s="22" t="s">
        <v>372</v>
      </c>
      <c r="K29" s="10" t="s">
        <v>164</v>
      </c>
      <c r="L29" s="42">
        <v>1978</v>
      </c>
      <c r="M29" s="43" t="s">
        <v>383</v>
      </c>
      <c r="N29" s="44">
        <v>2079.8000000000002</v>
      </c>
      <c r="O29" s="44">
        <v>2079.8000000000002</v>
      </c>
      <c r="P29" s="45" t="s">
        <v>384</v>
      </c>
      <c r="Q29" s="12" t="s">
        <v>12</v>
      </c>
      <c r="R29" s="10">
        <v>2024</v>
      </c>
    </row>
    <row r="30" spans="1:18" s="19" customFormat="1" ht="59.25" customHeight="1" x14ac:dyDescent="0.25">
      <c r="A30" s="38">
        <v>26</v>
      </c>
      <c r="B30" s="132" t="s">
        <v>1012</v>
      </c>
      <c r="C30" s="100" t="s">
        <v>203</v>
      </c>
      <c r="D30" s="23" t="s">
        <v>204</v>
      </c>
      <c r="E30" s="99">
        <v>290317392</v>
      </c>
      <c r="F30" s="140" t="s">
        <v>1007</v>
      </c>
      <c r="G30" s="45" t="s">
        <v>125</v>
      </c>
      <c r="H30" s="139">
        <v>8</v>
      </c>
      <c r="I30" s="21" t="s">
        <v>375</v>
      </c>
      <c r="J30" s="104" t="s">
        <v>373</v>
      </c>
      <c r="K30" s="10" t="s">
        <v>14</v>
      </c>
      <c r="L30" s="42" t="s">
        <v>379</v>
      </c>
      <c r="M30" s="43" t="s">
        <v>380</v>
      </c>
      <c r="N30" s="44">
        <v>779</v>
      </c>
      <c r="O30" s="44">
        <v>779</v>
      </c>
      <c r="P30" s="45" t="s">
        <v>385</v>
      </c>
      <c r="Q30" s="12" t="s">
        <v>36</v>
      </c>
      <c r="R30" s="10">
        <v>2024</v>
      </c>
    </row>
    <row r="31" spans="1:18" s="19" customFormat="1" ht="76.5" customHeight="1" x14ac:dyDescent="0.25">
      <c r="A31" s="38">
        <v>27</v>
      </c>
      <c r="B31" s="132" t="s">
        <v>1012</v>
      </c>
      <c r="C31" s="100" t="s">
        <v>205</v>
      </c>
      <c r="D31" s="23" t="s">
        <v>206</v>
      </c>
      <c r="E31" s="99">
        <v>200047138</v>
      </c>
      <c r="F31" s="99" t="s">
        <v>207</v>
      </c>
      <c r="G31" s="22" t="s">
        <v>31</v>
      </c>
      <c r="H31" s="139"/>
      <c r="I31" s="21" t="s">
        <v>208</v>
      </c>
      <c r="J31" s="104">
        <v>1022</v>
      </c>
      <c r="K31" s="10" t="s">
        <v>3</v>
      </c>
      <c r="L31" s="10">
        <v>1970</v>
      </c>
      <c r="M31" s="10">
        <v>2020</v>
      </c>
      <c r="N31" s="11">
        <v>322.8</v>
      </c>
      <c r="O31" s="11">
        <v>322.8</v>
      </c>
      <c r="P31" s="140" t="s">
        <v>13</v>
      </c>
      <c r="Q31" s="10" t="s">
        <v>36</v>
      </c>
      <c r="R31" s="1" t="s">
        <v>427</v>
      </c>
    </row>
    <row r="32" spans="1:18" s="19" customFormat="1" ht="76.5" customHeight="1" x14ac:dyDescent="0.25">
      <c r="A32" s="140">
        <v>28</v>
      </c>
      <c r="B32" s="132" t="s">
        <v>1012</v>
      </c>
      <c r="C32" s="100" t="s">
        <v>205</v>
      </c>
      <c r="D32" s="23" t="s">
        <v>206</v>
      </c>
      <c r="E32" s="99">
        <v>200047138</v>
      </c>
      <c r="F32" s="99" t="s">
        <v>207</v>
      </c>
      <c r="G32" s="22" t="s">
        <v>5</v>
      </c>
      <c r="H32" s="22"/>
      <c r="I32" s="21" t="s">
        <v>426</v>
      </c>
      <c r="J32" s="104">
        <v>348</v>
      </c>
      <c r="K32" s="10" t="s">
        <v>3</v>
      </c>
      <c r="L32" s="10">
        <v>1969</v>
      </c>
      <c r="M32" s="10">
        <v>2020</v>
      </c>
      <c r="N32" s="11">
        <v>60</v>
      </c>
      <c r="O32" s="11">
        <v>60</v>
      </c>
      <c r="P32" s="140" t="s">
        <v>13</v>
      </c>
      <c r="Q32" s="10" t="s">
        <v>36</v>
      </c>
      <c r="R32" s="1" t="s">
        <v>427</v>
      </c>
    </row>
    <row r="33" spans="1:18" s="48" customFormat="1" ht="76.5" customHeight="1" x14ac:dyDescent="0.25">
      <c r="A33" s="38">
        <v>29</v>
      </c>
      <c r="B33" s="132" t="s">
        <v>1012</v>
      </c>
      <c r="C33" s="100" t="s">
        <v>428</v>
      </c>
      <c r="D33" s="23" t="s">
        <v>480</v>
      </c>
      <c r="E33" s="99">
        <v>200017875</v>
      </c>
      <c r="F33" s="99" t="s">
        <v>433</v>
      </c>
      <c r="G33" s="22" t="s">
        <v>264</v>
      </c>
      <c r="H33" s="21"/>
      <c r="I33" s="21" t="s">
        <v>429</v>
      </c>
      <c r="J33" s="21" t="s">
        <v>430</v>
      </c>
      <c r="K33" s="10" t="s">
        <v>164</v>
      </c>
      <c r="L33" s="21">
        <v>1989</v>
      </c>
      <c r="M33" s="21">
        <v>2022</v>
      </c>
      <c r="N33" s="11">
        <v>398</v>
      </c>
      <c r="O33" s="11">
        <v>398</v>
      </c>
      <c r="P33" s="140" t="s">
        <v>13</v>
      </c>
      <c r="Q33" s="49" t="s">
        <v>36</v>
      </c>
      <c r="R33" s="10">
        <v>2024</v>
      </c>
    </row>
    <row r="34" spans="1:18" s="48" customFormat="1" ht="76.5" customHeight="1" x14ac:dyDescent="0.25">
      <c r="A34" s="38">
        <v>30</v>
      </c>
      <c r="B34" s="132" t="s">
        <v>1012</v>
      </c>
      <c r="C34" s="100" t="s">
        <v>428</v>
      </c>
      <c r="D34" s="23" t="s">
        <v>480</v>
      </c>
      <c r="E34" s="99">
        <v>200017875</v>
      </c>
      <c r="F34" s="99" t="s">
        <v>433</v>
      </c>
      <c r="G34" s="73" t="s">
        <v>38</v>
      </c>
      <c r="H34" s="21"/>
      <c r="I34" s="21" t="s">
        <v>943</v>
      </c>
      <c r="J34" s="22" t="s">
        <v>938</v>
      </c>
      <c r="K34" s="10" t="s">
        <v>19</v>
      </c>
      <c r="L34" s="6">
        <v>1976</v>
      </c>
      <c r="M34" s="21">
        <v>2023</v>
      </c>
      <c r="N34" s="83">
        <v>467.6</v>
      </c>
      <c r="O34" s="83">
        <v>467.6</v>
      </c>
      <c r="P34" s="140" t="s">
        <v>13</v>
      </c>
      <c r="Q34" s="12" t="s">
        <v>12</v>
      </c>
      <c r="R34" s="10">
        <v>2024</v>
      </c>
    </row>
    <row r="35" spans="1:18" s="48" customFormat="1" ht="76.5" customHeight="1" x14ac:dyDescent="0.25">
      <c r="A35" s="140">
        <v>31</v>
      </c>
      <c r="B35" s="132" t="s">
        <v>1012</v>
      </c>
      <c r="C35" s="100" t="s">
        <v>428</v>
      </c>
      <c r="D35" s="23" t="s">
        <v>480</v>
      </c>
      <c r="E35" s="99">
        <v>200017875</v>
      </c>
      <c r="F35" s="99" t="s">
        <v>433</v>
      </c>
      <c r="G35" s="73" t="s">
        <v>20</v>
      </c>
      <c r="H35" s="21"/>
      <c r="I35" s="21" t="s">
        <v>944</v>
      </c>
      <c r="J35" s="21" t="s">
        <v>939</v>
      </c>
      <c r="K35" s="10" t="s">
        <v>164</v>
      </c>
      <c r="L35" s="6">
        <v>1986</v>
      </c>
      <c r="M35" s="21">
        <v>2023</v>
      </c>
      <c r="N35" s="83">
        <v>450</v>
      </c>
      <c r="O35" s="83">
        <v>450</v>
      </c>
      <c r="P35" s="140" t="s">
        <v>13</v>
      </c>
      <c r="Q35" s="49" t="s">
        <v>36</v>
      </c>
      <c r="R35" s="10">
        <v>2025</v>
      </c>
    </row>
    <row r="36" spans="1:18" s="48" customFormat="1" ht="76.5" customHeight="1" x14ac:dyDescent="0.25">
      <c r="A36" s="38">
        <v>32</v>
      </c>
      <c r="B36" s="132" t="s">
        <v>1012</v>
      </c>
      <c r="C36" s="100" t="s">
        <v>428</v>
      </c>
      <c r="D36" s="23" t="s">
        <v>480</v>
      </c>
      <c r="E36" s="99">
        <v>200017875</v>
      </c>
      <c r="F36" s="99" t="s">
        <v>433</v>
      </c>
      <c r="G36" s="73" t="s">
        <v>945</v>
      </c>
      <c r="H36" s="21"/>
      <c r="I36" s="21" t="s">
        <v>944</v>
      </c>
      <c r="J36" s="21" t="s">
        <v>940</v>
      </c>
      <c r="K36" s="10" t="s">
        <v>164</v>
      </c>
      <c r="L36" s="6">
        <v>1994</v>
      </c>
      <c r="M36" s="21">
        <v>2023</v>
      </c>
      <c r="N36" s="83">
        <v>1260</v>
      </c>
      <c r="O36" s="83">
        <v>1260</v>
      </c>
      <c r="P36" s="140" t="s">
        <v>13</v>
      </c>
      <c r="Q36" s="49" t="s">
        <v>8</v>
      </c>
      <c r="R36" s="10">
        <v>2025</v>
      </c>
    </row>
    <row r="37" spans="1:18" s="48" customFormat="1" ht="76.5" customHeight="1" x14ac:dyDescent="0.25">
      <c r="A37" s="38">
        <v>33</v>
      </c>
      <c r="B37" s="132" t="s">
        <v>1012</v>
      </c>
      <c r="C37" s="100" t="s">
        <v>428</v>
      </c>
      <c r="D37" s="23" t="s">
        <v>480</v>
      </c>
      <c r="E37" s="99">
        <v>200017875</v>
      </c>
      <c r="F37" s="99" t="s">
        <v>433</v>
      </c>
      <c r="G37" s="73" t="s">
        <v>33</v>
      </c>
      <c r="H37" s="21"/>
      <c r="I37" s="21" t="s">
        <v>944</v>
      </c>
      <c r="J37" s="21" t="s">
        <v>941</v>
      </c>
      <c r="K37" s="10" t="s">
        <v>164</v>
      </c>
      <c r="L37" s="6">
        <v>1973</v>
      </c>
      <c r="M37" s="21">
        <v>2023</v>
      </c>
      <c r="N37" s="83">
        <v>2486</v>
      </c>
      <c r="O37" s="83">
        <v>2486</v>
      </c>
      <c r="P37" s="140" t="s">
        <v>13</v>
      </c>
      <c r="Q37" s="49" t="s">
        <v>8</v>
      </c>
      <c r="R37" s="10">
        <v>2025</v>
      </c>
    </row>
    <row r="38" spans="1:18" s="48" customFormat="1" ht="76.5" customHeight="1" x14ac:dyDescent="0.25">
      <c r="A38" s="140">
        <v>34</v>
      </c>
      <c r="B38" s="132" t="s">
        <v>1012</v>
      </c>
      <c r="C38" s="100" t="s">
        <v>428</v>
      </c>
      <c r="D38" s="23" t="s">
        <v>480</v>
      </c>
      <c r="E38" s="99">
        <v>200017875</v>
      </c>
      <c r="F38" s="99" t="s">
        <v>433</v>
      </c>
      <c r="G38" s="73" t="s">
        <v>33</v>
      </c>
      <c r="H38" s="21"/>
      <c r="I38" s="21" t="s">
        <v>944</v>
      </c>
      <c r="J38" s="21" t="s">
        <v>942</v>
      </c>
      <c r="K38" s="10" t="s">
        <v>164</v>
      </c>
      <c r="L38" s="6">
        <v>1990</v>
      </c>
      <c r="M38" s="21">
        <v>2023</v>
      </c>
      <c r="N38" s="83">
        <v>2511</v>
      </c>
      <c r="O38" s="83">
        <v>2511</v>
      </c>
      <c r="P38" s="140" t="s">
        <v>13</v>
      </c>
      <c r="Q38" s="49" t="s">
        <v>8</v>
      </c>
      <c r="R38" s="10">
        <v>2025</v>
      </c>
    </row>
    <row r="39" spans="1:18" s="26" customFormat="1" ht="76.5" customHeight="1" x14ac:dyDescent="0.25">
      <c r="A39" s="38">
        <v>35</v>
      </c>
      <c r="B39" s="132" t="s">
        <v>1012</v>
      </c>
      <c r="C39" s="100" t="s">
        <v>428</v>
      </c>
      <c r="D39" s="23" t="s">
        <v>480</v>
      </c>
      <c r="E39" s="99">
        <v>200017875</v>
      </c>
      <c r="F39" s="99" t="s">
        <v>433</v>
      </c>
      <c r="G39" s="22" t="s">
        <v>431</v>
      </c>
      <c r="H39" s="21"/>
      <c r="I39" s="21" t="s">
        <v>429</v>
      </c>
      <c r="J39" s="21" t="s">
        <v>432</v>
      </c>
      <c r="K39" s="10" t="s">
        <v>164</v>
      </c>
      <c r="L39" s="21">
        <v>1989</v>
      </c>
      <c r="M39" s="21">
        <v>2022</v>
      </c>
      <c r="N39" s="11">
        <v>600</v>
      </c>
      <c r="O39" s="11">
        <v>600</v>
      </c>
      <c r="P39" s="140" t="s">
        <v>13</v>
      </c>
      <c r="Q39" s="49" t="s">
        <v>36</v>
      </c>
      <c r="R39" s="10">
        <v>2024</v>
      </c>
    </row>
    <row r="40" spans="1:18" s="120" customFormat="1" ht="63.75" x14ac:dyDescent="0.25">
      <c r="A40" s="38">
        <v>36</v>
      </c>
      <c r="B40" s="100" t="s">
        <v>1014</v>
      </c>
      <c r="C40" s="100" t="s">
        <v>314</v>
      </c>
      <c r="D40" s="23" t="s">
        <v>497</v>
      </c>
      <c r="E40" s="99">
        <v>200022293</v>
      </c>
      <c r="F40" s="99" t="s">
        <v>496</v>
      </c>
      <c r="G40" s="8" t="s">
        <v>5</v>
      </c>
      <c r="I40" s="51" t="s">
        <v>499</v>
      </c>
      <c r="J40" s="8" t="s">
        <v>498</v>
      </c>
      <c r="K40" s="5" t="s">
        <v>491</v>
      </c>
      <c r="L40" s="61" t="s">
        <v>492</v>
      </c>
      <c r="M40" s="27" t="s">
        <v>493</v>
      </c>
      <c r="N40" s="63">
        <v>51.1</v>
      </c>
      <c r="O40" s="142">
        <v>51.1</v>
      </c>
      <c r="P40" s="62" t="s">
        <v>494</v>
      </c>
      <c r="Q40" s="12" t="s">
        <v>12</v>
      </c>
      <c r="R40" s="10">
        <v>2024</v>
      </c>
    </row>
    <row r="41" spans="1:18" s="120" customFormat="1" ht="51" x14ac:dyDescent="0.25">
      <c r="A41" s="140">
        <v>37</v>
      </c>
      <c r="B41" s="132" t="s">
        <v>1014</v>
      </c>
      <c r="C41" s="100" t="s">
        <v>314</v>
      </c>
      <c r="D41" s="23" t="s">
        <v>497</v>
      </c>
      <c r="E41" s="99">
        <v>200022293</v>
      </c>
      <c r="F41" s="99" t="s">
        <v>496</v>
      </c>
      <c r="G41" s="8" t="s">
        <v>755</v>
      </c>
      <c r="I41" s="51" t="s">
        <v>500</v>
      </c>
      <c r="J41" s="51">
        <v>26</v>
      </c>
      <c r="K41" s="5" t="s">
        <v>495</v>
      </c>
      <c r="L41" s="61">
        <v>1975</v>
      </c>
      <c r="M41" s="27" t="s">
        <v>493</v>
      </c>
      <c r="N41" s="63">
        <v>2200</v>
      </c>
      <c r="O41" s="142">
        <v>2200</v>
      </c>
      <c r="P41" s="140" t="s">
        <v>13</v>
      </c>
      <c r="Q41" s="5" t="s">
        <v>36</v>
      </c>
      <c r="R41" s="5">
        <v>2025</v>
      </c>
    </row>
    <row r="42" spans="1:18" s="120" customFormat="1" ht="51" x14ac:dyDescent="0.25">
      <c r="A42" s="38">
        <v>38</v>
      </c>
      <c r="B42" s="132" t="s">
        <v>1014</v>
      </c>
      <c r="C42" s="100" t="s">
        <v>314</v>
      </c>
      <c r="D42" s="23" t="s">
        <v>497</v>
      </c>
      <c r="E42" s="99">
        <v>200022293</v>
      </c>
      <c r="F42" s="99" t="s">
        <v>496</v>
      </c>
      <c r="G42" s="8" t="s">
        <v>303</v>
      </c>
      <c r="I42" s="51" t="s">
        <v>501</v>
      </c>
      <c r="J42" s="8">
        <v>116</v>
      </c>
      <c r="K42" s="5" t="s">
        <v>495</v>
      </c>
      <c r="L42" s="61">
        <v>1974</v>
      </c>
      <c r="M42" s="27" t="s">
        <v>493</v>
      </c>
      <c r="N42" s="63">
        <v>2560</v>
      </c>
      <c r="O42" s="63">
        <v>2560</v>
      </c>
      <c r="P42" s="140" t="s">
        <v>13</v>
      </c>
      <c r="Q42" s="12" t="s">
        <v>12</v>
      </c>
      <c r="R42" s="10">
        <v>2024</v>
      </c>
    </row>
    <row r="43" spans="1:18" s="120" customFormat="1" ht="51" x14ac:dyDescent="0.25">
      <c r="A43" s="38">
        <v>39</v>
      </c>
      <c r="B43" s="132" t="s">
        <v>1014</v>
      </c>
      <c r="C43" s="100" t="s">
        <v>314</v>
      </c>
      <c r="D43" s="23" t="s">
        <v>497</v>
      </c>
      <c r="E43" s="99">
        <v>200022293</v>
      </c>
      <c r="F43" s="99" t="s">
        <v>496</v>
      </c>
      <c r="G43" s="8" t="s">
        <v>503</v>
      </c>
      <c r="I43" s="51" t="s">
        <v>502</v>
      </c>
      <c r="J43" s="8">
        <v>156</v>
      </c>
      <c r="K43" s="5" t="s">
        <v>495</v>
      </c>
      <c r="L43" s="61">
        <v>1987</v>
      </c>
      <c r="M43" s="27" t="s">
        <v>493</v>
      </c>
      <c r="N43" s="63">
        <f>2230.3+262.7+93.3</f>
        <v>2586.3000000000002</v>
      </c>
      <c r="O43" s="63">
        <f>2230.3+262.7+93.3</f>
        <v>2586.3000000000002</v>
      </c>
      <c r="P43" s="140" t="s">
        <v>13</v>
      </c>
      <c r="Q43" s="12" t="s">
        <v>12</v>
      </c>
      <c r="R43" s="10">
        <v>2024</v>
      </c>
    </row>
    <row r="44" spans="1:18" s="121" customFormat="1" ht="38.25" x14ac:dyDescent="0.25">
      <c r="A44" s="140">
        <v>40</v>
      </c>
      <c r="B44" s="132" t="s">
        <v>1014</v>
      </c>
      <c r="C44" s="22" t="s">
        <v>824</v>
      </c>
      <c r="D44" s="23" t="s">
        <v>1029</v>
      </c>
      <c r="E44" s="140">
        <v>200022477</v>
      </c>
      <c r="F44" s="99" t="s">
        <v>1030</v>
      </c>
      <c r="G44" s="45" t="s">
        <v>35</v>
      </c>
      <c r="H44" s="139"/>
      <c r="I44" s="104" t="s">
        <v>826</v>
      </c>
      <c r="J44" s="104" t="s">
        <v>827</v>
      </c>
      <c r="K44" s="10"/>
      <c r="L44" s="95">
        <v>2004</v>
      </c>
      <c r="M44" s="10">
        <v>2024</v>
      </c>
      <c r="N44" s="148">
        <v>1441.2</v>
      </c>
      <c r="O44" s="148">
        <v>1441.2</v>
      </c>
      <c r="P44" s="140" t="s">
        <v>13</v>
      </c>
      <c r="Q44" s="24" t="s">
        <v>36</v>
      </c>
      <c r="R44" s="95">
        <v>2024</v>
      </c>
    </row>
    <row r="45" spans="1:18" s="121" customFormat="1" ht="38.25" x14ac:dyDescent="0.25">
      <c r="A45" s="38">
        <v>41</v>
      </c>
      <c r="B45" s="132" t="s">
        <v>1014</v>
      </c>
      <c r="C45" s="22" t="s">
        <v>824</v>
      </c>
      <c r="D45" s="23" t="s">
        <v>1029</v>
      </c>
      <c r="E45" s="140">
        <v>200022477</v>
      </c>
      <c r="F45" s="140" t="s">
        <v>1030</v>
      </c>
      <c r="G45" s="45" t="s">
        <v>825</v>
      </c>
      <c r="H45" s="139"/>
      <c r="I45" s="104" t="s">
        <v>826</v>
      </c>
      <c r="J45" s="104" t="s">
        <v>828</v>
      </c>
      <c r="K45" s="10"/>
      <c r="L45" s="95">
        <v>1968</v>
      </c>
      <c r="M45" s="10">
        <v>2024</v>
      </c>
      <c r="N45" s="148">
        <v>716</v>
      </c>
      <c r="O45" s="148">
        <v>716</v>
      </c>
      <c r="P45" s="140" t="s">
        <v>13</v>
      </c>
      <c r="Q45" s="24" t="s">
        <v>36</v>
      </c>
      <c r="R45" s="95">
        <v>2024</v>
      </c>
    </row>
    <row r="46" spans="1:18" s="121" customFormat="1" ht="38.25" x14ac:dyDescent="0.25">
      <c r="A46" s="38">
        <v>42</v>
      </c>
      <c r="B46" s="132" t="s">
        <v>1014</v>
      </c>
      <c r="C46" s="22" t="s">
        <v>824</v>
      </c>
      <c r="D46" s="23" t="s">
        <v>1029</v>
      </c>
      <c r="E46" s="140">
        <v>200022477</v>
      </c>
      <c r="F46" s="140" t="s">
        <v>1030</v>
      </c>
      <c r="G46" s="45" t="s">
        <v>35</v>
      </c>
      <c r="H46" s="139"/>
      <c r="I46" s="104" t="s">
        <v>826</v>
      </c>
      <c r="J46" s="104" t="s">
        <v>829</v>
      </c>
      <c r="K46" s="10"/>
      <c r="L46" s="95">
        <v>2004</v>
      </c>
      <c r="M46" s="10">
        <v>2024</v>
      </c>
      <c r="N46" s="148">
        <v>612</v>
      </c>
      <c r="O46" s="148">
        <v>612</v>
      </c>
      <c r="P46" s="140" t="s">
        <v>13</v>
      </c>
      <c r="Q46" s="24" t="s">
        <v>36</v>
      </c>
      <c r="R46" s="95">
        <v>2024</v>
      </c>
    </row>
    <row r="47" spans="1:18" s="26" customFormat="1" ht="76.5" customHeight="1" x14ac:dyDescent="0.25">
      <c r="A47" s="140">
        <v>43</v>
      </c>
      <c r="B47" s="100" t="s">
        <v>1013</v>
      </c>
      <c r="C47" s="100" t="s">
        <v>458</v>
      </c>
      <c r="D47" s="23" t="s">
        <v>459</v>
      </c>
      <c r="E47" s="99">
        <v>200035478</v>
      </c>
      <c r="F47" s="99" t="s">
        <v>460</v>
      </c>
      <c r="G47" s="79" t="s">
        <v>466</v>
      </c>
      <c r="H47" s="139"/>
      <c r="I47" s="21" t="s">
        <v>467</v>
      </c>
      <c r="J47" s="104" t="s">
        <v>461</v>
      </c>
      <c r="K47" s="10" t="s">
        <v>164</v>
      </c>
      <c r="L47" s="52">
        <v>2009</v>
      </c>
      <c r="M47" s="10">
        <v>2022</v>
      </c>
      <c r="N47" s="53">
        <v>1226.5999999999999</v>
      </c>
      <c r="O47" s="53">
        <v>1226.5999999999999</v>
      </c>
      <c r="P47" s="52" t="s">
        <v>471</v>
      </c>
      <c r="Q47" s="10" t="s">
        <v>8</v>
      </c>
      <c r="R47" s="52">
        <v>2025</v>
      </c>
    </row>
    <row r="48" spans="1:18" s="26" customFormat="1" ht="76.5" customHeight="1" x14ac:dyDescent="0.25">
      <c r="A48" s="38">
        <v>44</v>
      </c>
      <c r="B48" s="132" t="s">
        <v>1013</v>
      </c>
      <c r="C48" s="132" t="s">
        <v>458</v>
      </c>
      <c r="D48" s="23" t="s">
        <v>459</v>
      </c>
      <c r="E48" s="131">
        <v>200035478</v>
      </c>
      <c r="F48" s="131" t="s">
        <v>460</v>
      </c>
      <c r="G48" s="79" t="s">
        <v>985</v>
      </c>
      <c r="H48" s="139"/>
      <c r="I48" s="21" t="s">
        <v>986</v>
      </c>
      <c r="J48" s="133" t="s">
        <v>13</v>
      </c>
      <c r="K48" s="10" t="s">
        <v>307</v>
      </c>
      <c r="L48" s="52">
        <v>2022</v>
      </c>
      <c r="M48" s="10">
        <v>2023</v>
      </c>
      <c r="N48" s="53">
        <v>80</v>
      </c>
      <c r="O48" s="53">
        <v>80</v>
      </c>
      <c r="P48" s="52" t="s">
        <v>987</v>
      </c>
      <c r="Q48" s="95" t="s">
        <v>36</v>
      </c>
      <c r="R48" s="52">
        <v>2025</v>
      </c>
    </row>
    <row r="49" spans="1:18" s="26" customFormat="1" ht="76.5" customHeight="1" x14ac:dyDescent="0.25">
      <c r="A49" s="38">
        <v>45</v>
      </c>
      <c r="B49" s="132" t="s">
        <v>1013</v>
      </c>
      <c r="C49" s="100" t="s">
        <v>458</v>
      </c>
      <c r="D49" s="23" t="s">
        <v>459</v>
      </c>
      <c r="E49" s="99">
        <v>200035478</v>
      </c>
      <c r="F49" s="99" t="s">
        <v>460</v>
      </c>
      <c r="G49" s="79" t="s">
        <v>21</v>
      </c>
      <c r="H49" s="139"/>
      <c r="I49" s="21" t="s">
        <v>992</v>
      </c>
      <c r="J49" s="104" t="s">
        <v>462</v>
      </c>
      <c r="K49" s="10" t="s">
        <v>307</v>
      </c>
      <c r="L49" s="52">
        <v>2020</v>
      </c>
      <c r="M49" s="10">
        <v>2022</v>
      </c>
      <c r="N49" s="53">
        <v>15</v>
      </c>
      <c r="O49" s="53">
        <v>15</v>
      </c>
      <c r="P49" s="52" t="s">
        <v>472</v>
      </c>
      <c r="Q49" s="10" t="s">
        <v>8</v>
      </c>
      <c r="R49" s="52">
        <v>2024</v>
      </c>
    </row>
    <row r="50" spans="1:18" s="26" customFormat="1" ht="76.5" customHeight="1" x14ac:dyDescent="0.25">
      <c r="A50" s="140">
        <v>46</v>
      </c>
      <c r="B50" s="132" t="s">
        <v>1013</v>
      </c>
      <c r="C50" s="100" t="s">
        <v>458</v>
      </c>
      <c r="D50" s="23" t="s">
        <v>459</v>
      </c>
      <c r="E50" s="99">
        <v>200035478</v>
      </c>
      <c r="F50" s="99" t="s">
        <v>460</v>
      </c>
      <c r="G50" s="79" t="s">
        <v>131</v>
      </c>
      <c r="H50" s="139"/>
      <c r="I50" s="21" t="s">
        <v>991</v>
      </c>
      <c r="J50" s="22" t="s">
        <v>463</v>
      </c>
      <c r="K50" s="10" t="s">
        <v>14</v>
      </c>
      <c r="L50" s="52">
        <v>2020</v>
      </c>
      <c r="M50" s="10">
        <v>2022</v>
      </c>
      <c r="N50" s="68">
        <v>350.5</v>
      </c>
      <c r="O50" s="68">
        <v>350.5</v>
      </c>
      <c r="P50" s="52" t="s">
        <v>473</v>
      </c>
      <c r="Q50" s="12" t="s">
        <v>12</v>
      </c>
      <c r="R50" s="147">
        <v>2024</v>
      </c>
    </row>
    <row r="51" spans="1:18" s="26" customFormat="1" ht="76.5" customHeight="1" x14ac:dyDescent="0.25">
      <c r="A51" s="38">
        <v>47</v>
      </c>
      <c r="B51" s="132" t="s">
        <v>1013</v>
      </c>
      <c r="C51" s="132" t="s">
        <v>458</v>
      </c>
      <c r="D51" s="23" t="s">
        <v>459</v>
      </c>
      <c r="E51" s="131">
        <v>200035478</v>
      </c>
      <c r="F51" s="131" t="s">
        <v>460</v>
      </c>
      <c r="G51" s="79" t="s">
        <v>989</v>
      </c>
      <c r="H51" s="139"/>
      <c r="I51" s="21" t="s">
        <v>990</v>
      </c>
      <c r="J51" s="133" t="s">
        <v>988</v>
      </c>
      <c r="K51" s="10" t="s">
        <v>164</v>
      </c>
      <c r="L51" s="52">
        <v>2022</v>
      </c>
      <c r="M51" s="10">
        <v>2023</v>
      </c>
      <c r="N51" s="68">
        <v>82.5</v>
      </c>
      <c r="O51" s="68">
        <v>82.5</v>
      </c>
      <c r="P51" s="122" t="s">
        <v>13</v>
      </c>
      <c r="Q51" s="52" t="s">
        <v>8</v>
      </c>
      <c r="R51" s="52">
        <v>2025</v>
      </c>
    </row>
    <row r="52" spans="1:18" s="26" customFormat="1" ht="76.5" customHeight="1" x14ac:dyDescent="0.25">
      <c r="A52" s="38">
        <v>48</v>
      </c>
      <c r="B52" s="132" t="s">
        <v>1013</v>
      </c>
      <c r="C52" s="132" t="s">
        <v>458</v>
      </c>
      <c r="D52" s="23" t="s">
        <v>459</v>
      </c>
      <c r="E52" s="131">
        <v>200035478</v>
      </c>
      <c r="F52" s="131" t="s">
        <v>460</v>
      </c>
      <c r="G52" s="79" t="s">
        <v>245</v>
      </c>
      <c r="H52" s="139"/>
      <c r="I52" s="21" t="s">
        <v>994</v>
      </c>
      <c r="J52" s="133" t="s">
        <v>993</v>
      </c>
      <c r="K52" s="10" t="s">
        <v>164</v>
      </c>
      <c r="L52" s="52">
        <v>2022</v>
      </c>
      <c r="M52" s="10">
        <v>2023</v>
      </c>
      <c r="N52" s="68">
        <v>85</v>
      </c>
      <c r="O52" s="68">
        <v>85</v>
      </c>
      <c r="P52" s="122" t="s">
        <v>13</v>
      </c>
      <c r="Q52" s="52" t="s">
        <v>8</v>
      </c>
      <c r="R52" s="52">
        <v>2025</v>
      </c>
    </row>
    <row r="53" spans="1:18" s="26" customFormat="1" ht="76.5" customHeight="1" x14ac:dyDescent="0.25">
      <c r="A53" s="140">
        <v>49</v>
      </c>
      <c r="B53" s="132" t="s">
        <v>1013</v>
      </c>
      <c r="C53" s="132" t="s">
        <v>458</v>
      </c>
      <c r="D53" s="23" t="s">
        <v>459</v>
      </c>
      <c r="E53" s="131">
        <v>200035478</v>
      </c>
      <c r="F53" s="131" t="s">
        <v>460</v>
      </c>
      <c r="G53" s="79" t="s">
        <v>996</v>
      </c>
      <c r="H53" s="139"/>
      <c r="I53" s="21" t="s">
        <v>990</v>
      </c>
      <c r="J53" s="133" t="s">
        <v>995</v>
      </c>
      <c r="K53" s="10" t="s">
        <v>164</v>
      </c>
      <c r="L53" s="52">
        <v>2022</v>
      </c>
      <c r="M53" s="10">
        <v>2023</v>
      </c>
      <c r="N53" s="68">
        <v>31.3</v>
      </c>
      <c r="O53" s="68">
        <v>31.3</v>
      </c>
      <c r="P53" s="122" t="s">
        <v>13</v>
      </c>
      <c r="Q53" s="52" t="s">
        <v>36</v>
      </c>
      <c r="R53" s="52">
        <v>2025</v>
      </c>
    </row>
    <row r="54" spans="1:18" s="26" customFormat="1" ht="76.5" customHeight="1" x14ac:dyDescent="0.25">
      <c r="A54" s="38">
        <v>50</v>
      </c>
      <c r="B54" s="132" t="s">
        <v>1013</v>
      </c>
      <c r="C54" s="132" t="s">
        <v>458</v>
      </c>
      <c r="D54" s="23" t="s">
        <v>459</v>
      </c>
      <c r="E54" s="131">
        <v>200035478</v>
      </c>
      <c r="F54" s="131" t="s">
        <v>460</v>
      </c>
      <c r="G54" s="45" t="s">
        <v>301</v>
      </c>
      <c r="H54" s="139"/>
      <c r="I54" s="21" t="s">
        <v>468</v>
      </c>
      <c r="J54" s="133" t="s">
        <v>464</v>
      </c>
      <c r="K54" s="10" t="s">
        <v>14</v>
      </c>
      <c r="L54" s="135">
        <v>2020</v>
      </c>
      <c r="M54" s="10">
        <v>2022</v>
      </c>
      <c r="N54" s="136">
        <v>184</v>
      </c>
      <c r="O54" s="136">
        <v>184</v>
      </c>
      <c r="P54" s="137" t="s">
        <v>13</v>
      </c>
      <c r="Q54" s="10" t="s">
        <v>8</v>
      </c>
      <c r="R54" s="135">
        <v>2024</v>
      </c>
    </row>
    <row r="55" spans="1:18" s="26" customFormat="1" ht="76.5" customHeight="1" x14ac:dyDescent="0.25">
      <c r="A55" s="38">
        <v>51</v>
      </c>
      <c r="B55" s="132" t="s">
        <v>1013</v>
      </c>
      <c r="C55" s="100" t="s">
        <v>458</v>
      </c>
      <c r="D55" s="23" t="s">
        <v>459</v>
      </c>
      <c r="E55" s="99">
        <v>200035478</v>
      </c>
      <c r="F55" s="99" t="s">
        <v>460</v>
      </c>
      <c r="G55" s="79" t="s">
        <v>188</v>
      </c>
      <c r="H55" s="139"/>
      <c r="I55" s="21" t="s">
        <v>469</v>
      </c>
      <c r="J55" s="104" t="s">
        <v>465</v>
      </c>
      <c r="K55" s="10" t="s">
        <v>102</v>
      </c>
      <c r="L55" s="52">
        <v>2020</v>
      </c>
      <c r="M55" s="10">
        <v>2022</v>
      </c>
      <c r="N55" s="53">
        <v>89.3</v>
      </c>
      <c r="O55" s="53">
        <v>89.3</v>
      </c>
      <c r="P55" s="52" t="s">
        <v>474</v>
      </c>
      <c r="Q55" s="10" t="s">
        <v>8</v>
      </c>
      <c r="R55" s="52">
        <v>2024</v>
      </c>
    </row>
    <row r="56" spans="1:18" s="26" customFormat="1" ht="127.5" x14ac:dyDescent="0.25">
      <c r="A56" s="140">
        <v>52</v>
      </c>
      <c r="B56" s="132" t="s">
        <v>1013</v>
      </c>
      <c r="C56" s="100" t="s">
        <v>458</v>
      </c>
      <c r="D56" s="23" t="s">
        <v>459</v>
      </c>
      <c r="E56" s="99">
        <v>200035478</v>
      </c>
      <c r="F56" s="99" t="s">
        <v>460</v>
      </c>
      <c r="G56" s="79" t="s">
        <v>476</v>
      </c>
      <c r="H56" s="139"/>
      <c r="I56" s="21" t="s">
        <v>470</v>
      </c>
      <c r="J56" s="22" t="s">
        <v>477</v>
      </c>
      <c r="K56" s="10" t="s">
        <v>14</v>
      </c>
      <c r="L56" s="52">
        <v>2020</v>
      </c>
      <c r="M56" s="10">
        <v>2022</v>
      </c>
      <c r="N56" s="53">
        <v>5812.3</v>
      </c>
      <c r="O56" s="53">
        <v>5812.3</v>
      </c>
      <c r="P56" s="52" t="s">
        <v>475</v>
      </c>
      <c r="Q56" s="12" t="s">
        <v>12</v>
      </c>
      <c r="R56" s="10">
        <v>2024</v>
      </c>
    </row>
    <row r="57" spans="1:18" s="113" customFormat="1" ht="76.5" customHeight="1" x14ac:dyDescent="0.25">
      <c r="A57" s="38">
        <v>53</v>
      </c>
      <c r="B57" s="132" t="s">
        <v>1013</v>
      </c>
      <c r="C57" s="132" t="s">
        <v>997</v>
      </c>
      <c r="D57" s="23" t="s">
        <v>1031</v>
      </c>
      <c r="E57" s="140">
        <v>200087306</v>
      </c>
      <c r="F57" s="140" t="s">
        <v>1032</v>
      </c>
      <c r="G57" s="22" t="s">
        <v>999</v>
      </c>
      <c r="H57" s="139"/>
      <c r="I57" s="133" t="s">
        <v>1000</v>
      </c>
      <c r="J57" s="22" t="s">
        <v>998</v>
      </c>
      <c r="K57" s="10" t="s">
        <v>14</v>
      </c>
      <c r="L57" s="10" t="s">
        <v>13</v>
      </c>
      <c r="M57" s="10">
        <v>2023</v>
      </c>
      <c r="N57" s="11">
        <v>232.9</v>
      </c>
      <c r="O57" s="11">
        <v>232.9</v>
      </c>
      <c r="P57" s="140" t="s">
        <v>13</v>
      </c>
      <c r="Q57" s="12" t="s">
        <v>12</v>
      </c>
      <c r="R57" s="10">
        <v>2024</v>
      </c>
    </row>
    <row r="58" spans="1:18" s="120" customFormat="1" ht="76.5" customHeight="1" x14ac:dyDescent="0.25">
      <c r="A58" s="38">
        <v>54</v>
      </c>
      <c r="B58" s="100" t="s">
        <v>1015</v>
      </c>
      <c r="C58" s="100" t="s">
        <v>404</v>
      </c>
      <c r="D58" s="23" t="s">
        <v>1033</v>
      </c>
      <c r="E58" s="99">
        <v>200120880</v>
      </c>
      <c r="F58" s="99" t="s">
        <v>1034</v>
      </c>
      <c r="G58" s="22" t="s">
        <v>35</v>
      </c>
      <c r="H58" s="21"/>
      <c r="I58" s="22" t="s">
        <v>832</v>
      </c>
      <c r="J58" s="22">
        <v>1100021</v>
      </c>
      <c r="K58" s="10" t="s">
        <v>164</v>
      </c>
      <c r="L58" s="10" t="s">
        <v>13</v>
      </c>
      <c r="M58" s="10">
        <v>2021</v>
      </c>
      <c r="N58" s="15">
        <v>1200</v>
      </c>
      <c r="O58" s="15">
        <v>1200</v>
      </c>
      <c r="P58" s="140" t="s">
        <v>13</v>
      </c>
      <c r="Q58" s="12" t="s">
        <v>36</v>
      </c>
      <c r="R58" s="10">
        <v>2024</v>
      </c>
    </row>
    <row r="59" spans="1:18" s="120" customFormat="1" ht="76.5" customHeight="1" x14ac:dyDescent="0.25">
      <c r="A59" s="140">
        <v>55</v>
      </c>
      <c r="B59" s="132" t="s">
        <v>1015</v>
      </c>
      <c r="C59" s="100" t="s">
        <v>86</v>
      </c>
      <c r="D59" s="23" t="s">
        <v>157</v>
      </c>
      <c r="E59" s="99">
        <v>200255403</v>
      </c>
      <c r="F59" s="99" t="s">
        <v>87</v>
      </c>
      <c r="G59" s="22" t="s">
        <v>830</v>
      </c>
      <c r="H59" s="21"/>
      <c r="I59" s="22" t="s">
        <v>831</v>
      </c>
      <c r="J59" s="22"/>
      <c r="K59" s="10" t="s">
        <v>164</v>
      </c>
      <c r="L59" s="10" t="s">
        <v>13</v>
      </c>
      <c r="M59" s="10">
        <v>2022</v>
      </c>
      <c r="N59" s="15">
        <v>632</v>
      </c>
      <c r="O59" s="15">
        <v>632</v>
      </c>
      <c r="P59" s="140" t="s">
        <v>13</v>
      </c>
      <c r="Q59" s="36" t="s">
        <v>36</v>
      </c>
      <c r="R59" s="10">
        <v>2024</v>
      </c>
    </row>
    <row r="60" spans="1:18" s="19" customFormat="1" ht="76.5" customHeight="1" x14ac:dyDescent="0.25">
      <c r="A60" s="38">
        <v>56</v>
      </c>
      <c r="B60" s="132" t="s">
        <v>1015</v>
      </c>
      <c r="C60" s="100" t="s">
        <v>405</v>
      </c>
      <c r="D60" s="23" t="s">
        <v>408</v>
      </c>
      <c r="E60" s="99">
        <v>200255260</v>
      </c>
      <c r="F60" s="99" t="s">
        <v>409</v>
      </c>
      <c r="G60" s="22" t="s">
        <v>15</v>
      </c>
      <c r="H60" s="139"/>
      <c r="I60" s="21" t="s">
        <v>407</v>
      </c>
      <c r="J60" s="105">
        <v>486</v>
      </c>
      <c r="K60" s="10" t="s">
        <v>164</v>
      </c>
      <c r="L60" s="10">
        <v>2021</v>
      </c>
      <c r="M60" s="10">
        <v>2022</v>
      </c>
      <c r="N60" s="11">
        <v>600</v>
      </c>
      <c r="O60" s="11">
        <v>600</v>
      </c>
      <c r="P60" s="140" t="s">
        <v>13</v>
      </c>
      <c r="Q60" s="12" t="s">
        <v>36</v>
      </c>
      <c r="R60" s="10">
        <v>2025</v>
      </c>
    </row>
    <row r="61" spans="1:18" s="19" customFormat="1" ht="76.5" customHeight="1" x14ac:dyDescent="0.25">
      <c r="A61" s="38">
        <v>57</v>
      </c>
      <c r="B61" s="132" t="s">
        <v>1015</v>
      </c>
      <c r="C61" s="100" t="s">
        <v>405</v>
      </c>
      <c r="D61" s="23" t="s">
        <v>408</v>
      </c>
      <c r="E61" s="99">
        <v>200255260</v>
      </c>
      <c r="F61" s="99" t="s">
        <v>409</v>
      </c>
      <c r="G61" s="22" t="s">
        <v>263</v>
      </c>
      <c r="H61" s="139"/>
      <c r="I61" s="21" t="s">
        <v>407</v>
      </c>
      <c r="J61" s="105">
        <v>491</v>
      </c>
      <c r="K61" s="10" t="s">
        <v>164</v>
      </c>
      <c r="L61" s="10">
        <v>2021</v>
      </c>
      <c r="M61" s="10">
        <v>2022</v>
      </c>
      <c r="N61" s="11">
        <v>1200</v>
      </c>
      <c r="O61" s="11">
        <v>1200</v>
      </c>
      <c r="P61" s="140" t="s">
        <v>13</v>
      </c>
      <c r="Q61" s="12" t="s">
        <v>36</v>
      </c>
      <c r="R61" s="10">
        <v>2025</v>
      </c>
    </row>
    <row r="62" spans="1:18" s="19" customFormat="1" ht="76.5" customHeight="1" x14ac:dyDescent="0.25">
      <c r="A62" s="140">
        <v>58</v>
      </c>
      <c r="B62" s="132" t="s">
        <v>1015</v>
      </c>
      <c r="C62" s="100" t="s">
        <v>405</v>
      </c>
      <c r="D62" s="23" t="s">
        <v>408</v>
      </c>
      <c r="E62" s="99">
        <v>200255260</v>
      </c>
      <c r="F62" s="99" t="s">
        <v>409</v>
      </c>
      <c r="G62" s="22" t="s">
        <v>521</v>
      </c>
      <c r="H62" s="139"/>
      <c r="I62" s="21" t="s">
        <v>407</v>
      </c>
      <c r="J62" s="105">
        <v>13</v>
      </c>
      <c r="K62" s="10" t="s">
        <v>164</v>
      </c>
      <c r="L62" s="10"/>
      <c r="M62" s="10">
        <v>2022</v>
      </c>
      <c r="N62" s="11">
        <v>1617</v>
      </c>
      <c r="O62" s="11">
        <v>1617</v>
      </c>
      <c r="P62" s="140" t="s">
        <v>13</v>
      </c>
      <c r="Q62" s="12" t="s">
        <v>36</v>
      </c>
      <c r="R62" s="10">
        <v>2025</v>
      </c>
    </row>
    <row r="63" spans="1:18" s="19" customFormat="1" ht="76.5" customHeight="1" x14ac:dyDescent="0.25">
      <c r="A63" s="38">
        <v>59</v>
      </c>
      <c r="B63" s="132" t="s">
        <v>1015</v>
      </c>
      <c r="C63" s="100" t="s">
        <v>405</v>
      </c>
      <c r="D63" s="23" t="s">
        <v>408</v>
      </c>
      <c r="E63" s="99">
        <v>200255260</v>
      </c>
      <c r="F63" s="99" t="s">
        <v>409</v>
      </c>
      <c r="G63" s="22" t="s">
        <v>406</v>
      </c>
      <c r="H63" s="139"/>
      <c r="I63" s="21" t="s">
        <v>407</v>
      </c>
      <c r="J63" s="105">
        <v>452</v>
      </c>
      <c r="K63" s="10" t="s">
        <v>164</v>
      </c>
      <c r="L63" s="10">
        <v>2021</v>
      </c>
      <c r="M63" s="10">
        <v>2022</v>
      </c>
      <c r="N63" s="11">
        <v>500</v>
      </c>
      <c r="O63" s="11">
        <v>500</v>
      </c>
      <c r="P63" s="140" t="s">
        <v>13</v>
      </c>
      <c r="Q63" s="12" t="s">
        <v>36</v>
      </c>
      <c r="R63" s="10">
        <v>2025</v>
      </c>
    </row>
    <row r="64" spans="1:18" s="120" customFormat="1" ht="89.25" customHeight="1" x14ac:dyDescent="0.25">
      <c r="A64" s="38">
        <v>60</v>
      </c>
      <c r="B64" s="132" t="s">
        <v>1016</v>
      </c>
      <c r="C64" s="16" t="s">
        <v>883</v>
      </c>
      <c r="D64" s="23" t="s">
        <v>1035</v>
      </c>
      <c r="E64" s="140">
        <v>200098373</v>
      </c>
      <c r="F64" s="140" t="s">
        <v>1036</v>
      </c>
      <c r="G64" s="22" t="s">
        <v>26</v>
      </c>
      <c r="H64" s="21"/>
      <c r="I64" s="22" t="s">
        <v>1037</v>
      </c>
      <c r="J64" s="22" t="s">
        <v>884</v>
      </c>
      <c r="K64" s="10" t="s">
        <v>102</v>
      </c>
      <c r="L64" s="10" t="s">
        <v>13</v>
      </c>
      <c r="M64" s="10">
        <v>2023</v>
      </c>
      <c r="N64" s="15">
        <v>517</v>
      </c>
      <c r="O64" s="15">
        <v>517</v>
      </c>
      <c r="P64" s="140" t="s">
        <v>13</v>
      </c>
      <c r="Q64" s="105" t="s">
        <v>8</v>
      </c>
      <c r="R64" s="10">
        <v>2024</v>
      </c>
    </row>
    <row r="65" spans="1:18" s="123" customFormat="1" ht="38.25" x14ac:dyDescent="0.25">
      <c r="A65" s="140">
        <v>61</v>
      </c>
      <c r="B65" s="132" t="s">
        <v>1016</v>
      </c>
      <c r="C65" s="100" t="s">
        <v>279</v>
      </c>
      <c r="D65" s="23" t="s">
        <v>287</v>
      </c>
      <c r="E65" s="99">
        <v>200098437</v>
      </c>
      <c r="F65" s="99" t="s">
        <v>286</v>
      </c>
      <c r="G65" s="22" t="s">
        <v>38</v>
      </c>
      <c r="H65" s="21"/>
      <c r="I65" s="22" t="s">
        <v>878</v>
      </c>
      <c r="J65" s="22">
        <v>92</v>
      </c>
      <c r="K65" s="10" t="s">
        <v>19</v>
      </c>
      <c r="L65" s="10" t="s">
        <v>13</v>
      </c>
      <c r="M65" s="10">
        <v>2023</v>
      </c>
      <c r="N65" s="15">
        <v>400</v>
      </c>
      <c r="O65" s="15">
        <v>400</v>
      </c>
      <c r="P65" s="140" t="s">
        <v>13</v>
      </c>
      <c r="Q65" s="12" t="s">
        <v>8</v>
      </c>
      <c r="R65" s="10">
        <v>2027</v>
      </c>
    </row>
    <row r="66" spans="1:18" s="123" customFormat="1" ht="38.25" x14ac:dyDescent="0.25">
      <c r="A66" s="38">
        <v>62</v>
      </c>
      <c r="B66" s="132" t="s">
        <v>1016</v>
      </c>
      <c r="C66" s="100" t="s">
        <v>279</v>
      </c>
      <c r="D66" s="23" t="s">
        <v>287</v>
      </c>
      <c r="E66" s="99">
        <v>200098437</v>
      </c>
      <c r="F66" s="99" t="s">
        <v>286</v>
      </c>
      <c r="G66" s="22" t="s">
        <v>876</v>
      </c>
      <c r="H66" s="21"/>
      <c r="I66" s="22" t="s">
        <v>878</v>
      </c>
      <c r="J66" s="22">
        <v>92</v>
      </c>
      <c r="K66" s="10" t="s">
        <v>535</v>
      </c>
      <c r="L66" s="10" t="s">
        <v>13</v>
      </c>
      <c r="M66" s="10">
        <v>2023</v>
      </c>
      <c r="N66" s="15">
        <v>7000</v>
      </c>
      <c r="O66" s="15">
        <v>7000</v>
      </c>
      <c r="P66" s="140" t="s">
        <v>13</v>
      </c>
      <c r="Q66" s="12" t="s">
        <v>8</v>
      </c>
      <c r="R66" s="10">
        <v>2027</v>
      </c>
    </row>
    <row r="67" spans="1:18" s="123" customFormat="1" ht="38.25" x14ac:dyDescent="0.25">
      <c r="A67" s="38">
        <v>63</v>
      </c>
      <c r="B67" s="132" t="s">
        <v>1016</v>
      </c>
      <c r="C67" s="100" t="s">
        <v>279</v>
      </c>
      <c r="D67" s="23" t="s">
        <v>287</v>
      </c>
      <c r="E67" s="99">
        <v>200098437</v>
      </c>
      <c r="F67" s="99" t="s">
        <v>286</v>
      </c>
      <c r="G67" s="22" t="s">
        <v>877</v>
      </c>
      <c r="H67" s="21"/>
      <c r="I67" s="22" t="s">
        <v>878</v>
      </c>
      <c r="J67" s="22">
        <v>92</v>
      </c>
      <c r="K67" s="10" t="s">
        <v>535</v>
      </c>
      <c r="L67" s="10" t="s">
        <v>13</v>
      </c>
      <c r="M67" s="10">
        <v>2023</v>
      </c>
      <c r="N67" s="15">
        <v>4000</v>
      </c>
      <c r="O67" s="15">
        <v>4000</v>
      </c>
      <c r="P67" s="140" t="s">
        <v>13</v>
      </c>
      <c r="Q67" s="12" t="s">
        <v>8</v>
      </c>
      <c r="R67" s="10">
        <v>2028</v>
      </c>
    </row>
    <row r="68" spans="1:18" s="123" customFormat="1" ht="38.25" x14ac:dyDescent="0.25">
      <c r="A68" s="140">
        <v>64</v>
      </c>
      <c r="B68" s="132" t="s">
        <v>1016</v>
      </c>
      <c r="C68" s="100" t="s">
        <v>279</v>
      </c>
      <c r="D68" s="23" t="s">
        <v>287</v>
      </c>
      <c r="E68" s="99">
        <v>200098437</v>
      </c>
      <c r="F68" s="99" t="s">
        <v>286</v>
      </c>
      <c r="G68" s="22" t="s">
        <v>33</v>
      </c>
      <c r="H68" s="21"/>
      <c r="I68" s="22" t="s">
        <v>879</v>
      </c>
      <c r="J68" s="22">
        <v>2</v>
      </c>
      <c r="K68" s="10" t="s">
        <v>535</v>
      </c>
      <c r="L68" s="10" t="s">
        <v>13</v>
      </c>
      <c r="M68" s="10">
        <v>2023</v>
      </c>
      <c r="N68" s="15">
        <v>1600</v>
      </c>
      <c r="O68" s="15">
        <v>1600</v>
      </c>
      <c r="P68" s="140" t="s">
        <v>13</v>
      </c>
      <c r="Q68" s="12" t="s">
        <v>8</v>
      </c>
      <c r="R68" s="10">
        <v>2026</v>
      </c>
    </row>
    <row r="69" spans="1:18" s="123" customFormat="1" ht="38.25" x14ac:dyDescent="0.25">
      <c r="A69" s="38">
        <v>65</v>
      </c>
      <c r="B69" s="132" t="s">
        <v>1016</v>
      </c>
      <c r="C69" s="100" t="s">
        <v>279</v>
      </c>
      <c r="D69" s="23" t="s">
        <v>287</v>
      </c>
      <c r="E69" s="99">
        <v>200098437</v>
      </c>
      <c r="F69" s="99" t="s">
        <v>286</v>
      </c>
      <c r="G69" s="22" t="s">
        <v>33</v>
      </c>
      <c r="H69" s="21"/>
      <c r="I69" s="22" t="s">
        <v>879</v>
      </c>
      <c r="J69" s="22">
        <v>25</v>
      </c>
      <c r="K69" s="10" t="s">
        <v>535</v>
      </c>
      <c r="L69" s="10" t="s">
        <v>13</v>
      </c>
      <c r="M69" s="10">
        <v>2023</v>
      </c>
      <c r="N69" s="15">
        <v>1600</v>
      </c>
      <c r="O69" s="15">
        <v>1600</v>
      </c>
      <c r="P69" s="140" t="s">
        <v>13</v>
      </c>
      <c r="Q69" s="12" t="s">
        <v>8</v>
      </c>
      <c r="R69" s="10">
        <v>2026</v>
      </c>
    </row>
    <row r="70" spans="1:18" s="123" customFormat="1" ht="38.25" x14ac:dyDescent="0.25">
      <c r="A70" s="38">
        <v>66</v>
      </c>
      <c r="B70" s="132" t="s">
        <v>1016</v>
      </c>
      <c r="C70" s="100" t="s">
        <v>279</v>
      </c>
      <c r="D70" s="23" t="s">
        <v>287</v>
      </c>
      <c r="E70" s="99">
        <v>200098437</v>
      </c>
      <c r="F70" s="99" t="s">
        <v>286</v>
      </c>
      <c r="G70" s="22" t="s">
        <v>20</v>
      </c>
      <c r="H70" s="21"/>
      <c r="I70" s="22" t="s">
        <v>880</v>
      </c>
      <c r="J70" s="22">
        <v>14</v>
      </c>
      <c r="K70" s="10" t="s">
        <v>535</v>
      </c>
      <c r="L70" s="10" t="s">
        <v>13</v>
      </c>
      <c r="M70" s="10">
        <v>2023</v>
      </c>
      <c r="N70" s="15">
        <v>600</v>
      </c>
      <c r="O70" s="15">
        <v>600</v>
      </c>
      <c r="P70" s="140" t="s">
        <v>13</v>
      </c>
      <c r="Q70" s="12" t="s">
        <v>8</v>
      </c>
      <c r="R70" s="10">
        <v>2026</v>
      </c>
    </row>
    <row r="71" spans="1:18" s="19" customFormat="1" ht="53.25" customHeight="1" x14ac:dyDescent="0.25">
      <c r="A71" s="140">
        <v>67</v>
      </c>
      <c r="B71" s="132" t="s">
        <v>1016</v>
      </c>
      <c r="C71" s="100" t="s">
        <v>186</v>
      </c>
      <c r="D71" s="23" t="s">
        <v>226</v>
      </c>
      <c r="E71" s="99">
        <v>200226708</v>
      </c>
      <c r="F71" s="99" t="s">
        <v>187</v>
      </c>
      <c r="G71" s="22" t="s">
        <v>35</v>
      </c>
      <c r="H71" s="139"/>
      <c r="I71" s="133" t="s">
        <v>875</v>
      </c>
      <c r="J71" s="105">
        <v>24</v>
      </c>
      <c r="K71" s="10" t="s">
        <v>535</v>
      </c>
      <c r="L71" s="10" t="s">
        <v>13</v>
      </c>
      <c r="M71" s="10">
        <v>2023</v>
      </c>
      <c r="N71" s="11">
        <v>946</v>
      </c>
      <c r="O71" s="11">
        <v>946</v>
      </c>
      <c r="P71" s="140" t="s">
        <v>13</v>
      </c>
      <c r="Q71" s="12" t="s">
        <v>36</v>
      </c>
      <c r="R71" s="10">
        <v>2024</v>
      </c>
    </row>
    <row r="72" spans="1:18" s="19" customFormat="1" ht="53.25" customHeight="1" x14ac:dyDescent="0.25">
      <c r="A72" s="38">
        <v>68</v>
      </c>
      <c r="B72" s="132" t="s">
        <v>1016</v>
      </c>
      <c r="C72" s="100" t="s">
        <v>186</v>
      </c>
      <c r="D72" s="23" t="s">
        <v>226</v>
      </c>
      <c r="E72" s="99">
        <v>200226708</v>
      </c>
      <c r="F72" s="99" t="s">
        <v>187</v>
      </c>
      <c r="G72" s="22" t="s">
        <v>853</v>
      </c>
      <c r="H72" s="139"/>
      <c r="I72" s="133" t="s">
        <v>875</v>
      </c>
      <c r="J72" s="105">
        <v>53</v>
      </c>
      <c r="K72" s="10" t="s">
        <v>102</v>
      </c>
      <c r="L72" s="10" t="s">
        <v>13</v>
      </c>
      <c r="M72" s="10">
        <v>2023</v>
      </c>
      <c r="N72" s="11">
        <v>262.5</v>
      </c>
      <c r="O72" s="11">
        <v>262.5</v>
      </c>
      <c r="P72" s="140" t="s">
        <v>13</v>
      </c>
      <c r="Q72" s="12" t="s">
        <v>36</v>
      </c>
      <c r="R72" s="10">
        <v>2024</v>
      </c>
    </row>
    <row r="73" spans="1:18" s="23" customFormat="1" ht="38.25" x14ac:dyDescent="0.25">
      <c r="A73" s="38">
        <v>69</v>
      </c>
      <c r="B73" s="132" t="s">
        <v>1016</v>
      </c>
      <c r="C73" s="16" t="s">
        <v>266</v>
      </c>
      <c r="D73" s="3" t="s">
        <v>315</v>
      </c>
      <c r="E73" s="99">
        <v>200098399</v>
      </c>
      <c r="F73" s="99" t="s">
        <v>277</v>
      </c>
      <c r="G73" s="22" t="s">
        <v>6</v>
      </c>
      <c r="H73" s="139"/>
      <c r="I73" s="22" t="s">
        <v>863</v>
      </c>
      <c r="J73" s="104">
        <v>111</v>
      </c>
      <c r="K73" s="10" t="s">
        <v>164</v>
      </c>
      <c r="L73" s="10" t="s">
        <v>13</v>
      </c>
      <c r="M73" s="10">
        <v>2023</v>
      </c>
      <c r="N73" s="11">
        <v>1345</v>
      </c>
      <c r="O73" s="11">
        <v>1345</v>
      </c>
      <c r="P73" s="105" t="s">
        <v>13</v>
      </c>
      <c r="Q73" s="105" t="s">
        <v>36</v>
      </c>
      <c r="R73" s="10">
        <v>2024</v>
      </c>
    </row>
    <row r="74" spans="1:18" s="23" customFormat="1" ht="38.25" x14ac:dyDescent="0.25">
      <c r="A74" s="140">
        <v>70</v>
      </c>
      <c r="B74" s="132" t="s">
        <v>1016</v>
      </c>
      <c r="C74" s="16" t="s">
        <v>266</v>
      </c>
      <c r="D74" s="3" t="s">
        <v>315</v>
      </c>
      <c r="E74" s="99">
        <v>200098399</v>
      </c>
      <c r="F74" s="99" t="s">
        <v>277</v>
      </c>
      <c r="G74" s="22" t="s">
        <v>188</v>
      </c>
      <c r="H74" s="139"/>
      <c r="I74" s="22" t="s">
        <v>864</v>
      </c>
      <c r="J74" s="104" t="s">
        <v>865</v>
      </c>
      <c r="K74" s="10" t="s">
        <v>164</v>
      </c>
      <c r="L74" s="10" t="s">
        <v>13</v>
      </c>
      <c r="M74" s="10">
        <v>2023</v>
      </c>
      <c r="N74" s="11">
        <v>59</v>
      </c>
      <c r="O74" s="11">
        <v>59</v>
      </c>
      <c r="P74" s="105" t="s">
        <v>13</v>
      </c>
      <c r="Q74" s="105" t="s">
        <v>36</v>
      </c>
      <c r="R74" s="10">
        <v>2024</v>
      </c>
    </row>
    <row r="75" spans="1:18" s="23" customFormat="1" ht="38.25" x14ac:dyDescent="0.25">
      <c r="A75" s="38">
        <v>71</v>
      </c>
      <c r="B75" s="132" t="s">
        <v>1016</v>
      </c>
      <c r="C75" s="16" t="s">
        <v>266</v>
      </c>
      <c r="D75" s="3" t="s">
        <v>315</v>
      </c>
      <c r="E75" s="99">
        <v>200098399</v>
      </c>
      <c r="F75" s="99" t="s">
        <v>277</v>
      </c>
      <c r="G75" s="22" t="s">
        <v>861</v>
      </c>
      <c r="H75" s="139"/>
      <c r="I75" s="22" t="s">
        <v>866</v>
      </c>
      <c r="J75" s="104">
        <v>17</v>
      </c>
      <c r="K75" s="10" t="s">
        <v>164</v>
      </c>
      <c r="L75" s="10" t="s">
        <v>13</v>
      </c>
      <c r="M75" s="10">
        <v>2023</v>
      </c>
      <c r="N75" s="11">
        <v>12</v>
      </c>
      <c r="O75" s="11">
        <v>12</v>
      </c>
      <c r="P75" s="105" t="s">
        <v>13</v>
      </c>
      <c r="Q75" s="105" t="s">
        <v>36</v>
      </c>
      <c r="R75" s="10">
        <v>2024</v>
      </c>
    </row>
    <row r="76" spans="1:18" s="23" customFormat="1" ht="38.25" x14ac:dyDescent="0.25">
      <c r="A76" s="38">
        <v>72</v>
      </c>
      <c r="B76" s="132" t="s">
        <v>1016</v>
      </c>
      <c r="C76" s="16" t="s">
        <v>266</v>
      </c>
      <c r="D76" s="3" t="s">
        <v>315</v>
      </c>
      <c r="E76" s="99">
        <v>200098399</v>
      </c>
      <c r="F76" s="99" t="s">
        <v>277</v>
      </c>
      <c r="G76" s="22" t="s">
        <v>35</v>
      </c>
      <c r="H76" s="139"/>
      <c r="I76" s="22" t="s">
        <v>867</v>
      </c>
      <c r="J76" s="104" t="s">
        <v>868</v>
      </c>
      <c r="K76" s="10" t="s">
        <v>164</v>
      </c>
      <c r="L76" s="10" t="s">
        <v>13</v>
      </c>
      <c r="M76" s="10">
        <v>2023</v>
      </c>
      <c r="N76" s="11">
        <v>960</v>
      </c>
      <c r="O76" s="11">
        <v>960</v>
      </c>
      <c r="P76" s="105" t="s">
        <v>13</v>
      </c>
      <c r="Q76" s="105" t="s">
        <v>36</v>
      </c>
      <c r="R76" s="10">
        <v>2024</v>
      </c>
    </row>
    <row r="77" spans="1:18" s="23" customFormat="1" ht="38.25" x14ac:dyDescent="0.25">
      <c r="A77" s="140">
        <v>73</v>
      </c>
      <c r="B77" s="132" t="s">
        <v>1016</v>
      </c>
      <c r="C77" s="16" t="s">
        <v>266</v>
      </c>
      <c r="D77" s="3" t="s">
        <v>315</v>
      </c>
      <c r="E77" s="99">
        <v>200098399</v>
      </c>
      <c r="F77" s="99" t="s">
        <v>277</v>
      </c>
      <c r="G77" s="22" t="s">
        <v>38</v>
      </c>
      <c r="H77" s="139"/>
      <c r="I77" s="22" t="s">
        <v>869</v>
      </c>
      <c r="J77" s="104" t="s">
        <v>870</v>
      </c>
      <c r="K77" s="10" t="s">
        <v>19</v>
      </c>
      <c r="L77" s="10" t="s">
        <v>13</v>
      </c>
      <c r="M77" s="10">
        <v>2023</v>
      </c>
      <c r="N77" s="11">
        <v>198</v>
      </c>
      <c r="O77" s="11">
        <v>198</v>
      </c>
      <c r="P77" s="105" t="s">
        <v>13</v>
      </c>
      <c r="Q77" s="105" t="s">
        <v>8</v>
      </c>
      <c r="R77" s="10">
        <v>2026</v>
      </c>
    </row>
    <row r="78" spans="1:18" s="23" customFormat="1" ht="38.25" x14ac:dyDescent="0.25">
      <c r="A78" s="38">
        <v>74</v>
      </c>
      <c r="B78" s="132" t="s">
        <v>1016</v>
      </c>
      <c r="C78" s="16" t="s">
        <v>266</v>
      </c>
      <c r="D78" s="3" t="s">
        <v>315</v>
      </c>
      <c r="E78" s="99">
        <v>200098399</v>
      </c>
      <c r="F78" s="99" t="s">
        <v>277</v>
      </c>
      <c r="G78" s="22" t="s">
        <v>862</v>
      </c>
      <c r="H78" s="139"/>
      <c r="I78" s="22" t="s">
        <v>869</v>
      </c>
      <c r="J78" s="104" t="s">
        <v>873</v>
      </c>
      <c r="K78" s="10" t="s">
        <v>161</v>
      </c>
      <c r="L78" s="10" t="s">
        <v>13</v>
      </c>
      <c r="M78" s="10">
        <v>2023</v>
      </c>
      <c r="N78" s="11">
        <v>64</v>
      </c>
      <c r="O78" s="11">
        <v>64</v>
      </c>
      <c r="P78" s="105" t="s">
        <v>13</v>
      </c>
      <c r="Q78" s="105" t="s">
        <v>8</v>
      </c>
      <c r="R78" s="10">
        <v>2027</v>
      </c>
    </row>
    <row r="79" spans="1:18" s="23" customFormat="1" ht="38.25" x14ac:dyDescent="0.25">
      <c r="A79" s="38">
        <v>75</v>
      </c>
      <c r="B79" s="132" t="s">
        <v>1016</v>
      </c>
      <c r="C79" s="16" t="s">
        <v>266</v>
      </c>
      <c r="D79" s="3" t="s">
        <v>315</v>
      </c>
      <c r="E79" s="99">
        <v>200098399</v>
      </c>
      <c r="F79" s="99" t="s">
        <v>277</v>
      </c>
      <c r="G79" s="22" t="s">
        <v>5</v>
      </c>
      <c r="H79" s="139"/>
      <c r="I79" s="22" t="s">
        <v>866</v>
      </c>
      <c r="J79" s="104" t="s">
        <v>874</v>
      </c>
      <c r="K79" s="10" t="s">
        <v>3</v>
      </c>
      <c r="L79" s="10" t="s">
        <v>13</v>
      </c>
      <c r="M79" s="10">
        <v>2023</v>
      </c>
      <c r="N79" s="11">
        <v>30</v>
      </c>
      <c r="O79" s="11">
        <v>30</v>
      </c>
      <c r="P79" s="105" t="s">
        <v>13</v>
      </c>
      <c r="Q79" s="105" t="s">
        <v>8</v>
      </c>
      <c r="R79" s="10">
        <v>2027</v>
      </c>
    </row>
    <row r="80" spans="1:18" s="23" customFormat="1" ht="38.25" x14ac:dyDescent="0.25">
      <c r="A80" s="140">
        <v>76</v>
      </c>
      <c r="B80" s="132" t="s">
        <v>1016</v>
      </c>
      <c r="C80" s="16" t="s">
        <v>266</v>
      </c>
      <c r="D80" s="3" t="s">
        <v>315</v>
      </c>
      <c r="E80" s="99">
        <v>200098399</v>
      </c>
      <c r="F80" s="99" t="s">
        <v>277</v>
      </c>
      <c r="G80" s="22" t="s">
        <v>26</v>
      </c>
      <c r="H80" s="139"/>
      <c r="I80" s="22" t="s">
        <v>867</v>
      </c>
      <c r="J80" s="104">
        <v>153</v>
      </c>
      <c r="K80" s="10" t="s">
        <v>102</v>
      </c>
      <c r="L80" s="10" t="s">
        <v>13</v>
      </c>
      <c r="M80" s="10">
        <v>2023</v>
      </c>
      <c r="N80" s="11">
        <v>400</v>
      </c>
      <c r="O80" s="11">
        <v>400</v>
      </c>
      <c r="P80" s="105" t="s">
        <v>13</v>
      </c>
      <c r="Q80" s="105" t="s">
        <v>8</v>
      </c>
      <c r="R80" s="10">
        <v>2027</v>
      </c>
    </row>
    <row r="81" spans="1:18" s="23" customFormat="1" ht="38.25" x14ac:dyDescent="0.25">
      <c r="A81" s="38">
        <v>77</v>
      </c>
      <c r="B81" s="132" t="s">
        <v>1016</v>
      </c>
      <c r="C81" s="16" t="s">
        <v>266</v>
      </c>
      <c r="D81" s="3" t="s">
        <v>315</v>
      </c>
      <c r="E81" s="99">
        <v>200098399</v>
      </c>
      <c r="F81" s="99" t="s">
        <v>277</v>
      </c>
      <c r="G81" s="22" t="s">
        <v>853</v>
      </c>
      <c r="H81" s="139"/>
      <c r="I81" s="22" t="s">
        <v>871</v>
      </c>
      <c r="J81" s="104">
        <v>15</v>
      </c>
      <c r="K81" s="10" t="s">
        <v>102</v>
      </c>
      <c r="L81" s="10" t="s">
        <v>13</v>
      </c>
      <c r="M81" s="10">
        <v>2023</v>
      </c>
      <c r="N81" s="11">
        <v>70</v>
      </c>
      <c r="O81" s="11">
        <v>70</v>
      </c>
      <c r="P81" s="105" t="s">
        <v>13</v>
      </c>
      <c r="Q81" s="105" t="s">
        <v>8</v>
      </c>
      <c r="R81" s="10">
        <v>2027</v>
      </c>
    </row>
    <row r="82" spans="1:18" s="23" customFormat="1" ht="38.25" x14ac:dyDescent="0.25">
      <c r="A82" s="38">
        <v>78</v>
      </c>
      <c r="B82" s="132" t="s">
        <v>1016</v>
      </c>
      <c r="C82" s="16" t="s">
        <v>266</v>
      </c>
      <c r="D82" s="3" t="s">
        <v>315</v>
      </c>
      <c r="E82" s="99">
        <v>200098399</v>
      </c>
      <c r="F82" s="99" t="s">
        <v>277</v>
      </c>
      <c r="G82" s="22" t="s">
        <v>37</v>
      </c>
      <c r="H82" s="139"/>
      <c r="I82" s="22" t="s">
        <v>872</v>
      </c>
      <c r="J82" s="104">
        <v>111</v>
      </c>
      <c r="K82" s="10" t="s">
        <v>164</v>
      </c>
      <c r="L82" s="10" t="s">
        <v>13</v>
      </c>
      <c r="M82" s="10">
        <v>2023</v>
      </c>
      <c r="N82" s="11">
        <v>250</v>
      </c>
      <c r="O82" s="11">
        <v>250</v>
      </c>
      <c r="P82" s="105" t="s">
        <v>13</v>
      </c>
      <c r="Q82" s="105" t="s">
        <v>8</v>
      </c>
      <c r="R82" s="10">
        <v>2027</v>
      </c>
    </row>
    <row r="83" spans="1:18" s="23" customFormat="1" ht="38.25" x14ac:dyDescent="0.25">
      <c r="A83" s="140">
        <v>79</v>
      </c>
      <c r="B83" s="132" t="s">
        <v>1016</v>
      </c>
      <c r="C83" s="16" t="s">
        <v>266</v>
      </c>
      <c r="D83" s="3" t="s">
        <v>315</v>
      </c>
      <c r="E83" s="99">
        <v>200098399</v>
      </c>
      <c r="F83" s="99" t="s">
        <v>277</v>
      </c>
      <c r="G83" s="22" t="s">
        <v>486</v>
      </c>
      <c r="H83" s="139"/>
      <c r="I83" s="21" t="s">
        <v>557</v>
      </c>
      <c r="J83" s="104">
        <v>1336</v>
      </c>
      <c r="K83" s="10" t="s">
        <v>164</v>
      </c>
      <c r="L83" s="69">
        <v>1991</v>
      </c>
      <c r="M83" s="69">
        <v>2012</v>
      </c>
      <c r="N83" s="11">
        <v>110</v>
      </c>
      <c r="O83" s="11">
        <v>110</v>
      </c>
      <c r="P83" s="105" t="s">
        <v>13</v>
      </c>
      <c r="Q83" s="12" t="s">
        <v>36</v>
      </c>
      <c r="R83" s="10">
        <v>2024</v>
      </c>
    </row>
    <row r="84" spans="1:18" s="23" customFormat="1" ht="38.25" x14ac:dyDescent="0.25">
      <c r="A84" s="38">
        <v>80</v>
      </c>
      <c r="B84" s="132" t="s">
        <v>1016</v>
      </c>
      <c r="C84" s="100" t="s">
        <v>558</v>
      </c>
      <c r="D84" s="23" t="s">
        <v>601</v>
      </c>
      <c r="E84" s="99">
        <v>200098411</v>
      </c>
      <c r="F84" s="99" t="s">
        <v>602</v>
      </c>
      <c r="G84" s="72" t="s">
        <v>35</v>
      </c>
      <c r="H84" s="21"/>
      <c r="I84" s="22" t="s">
        <v>700</v>
      </c>
      <c r="J84" s="23">
        <v>5237</v>
      </c>
      <c r="K84" s="10" t="s">
        <v>535</v>
      </c>
      <c r="L84" s="69">
        <v>1969</v>
      </c>
      <c r="M84" s="10">
        <v>2003</v>
      </c>
      <c r="N84" s="70">
        <v>896</v>
      </c>
      <c r="O84" s="70">
        <v>896</v>
      </c>
      <c r="P84" s="12" t="s">
        <v>13</v>
      </c>
      <c r="Q84" s="10" t="s">
        <v>8</v>
      </c>
      <c r="R84" s="10">
        <v>2024</v>
      </c>
    </row>
    <row r="85" spans="1:18" s="23" customFormat="1" ht="38.25" x14ac:dyDescent="0.25">
      <c r="A85" s="38">
        <v>81</v>
      </c>
      <c r="B85" s="132" t="s">
        <v>1016</v>
      </c>
      <c r="C85" s="100" t="s">
        <v>558</v>
      </c>
      <c r="D85" s="23" t="s">
        <v>601</v>
      </c>
      <c r="E85" s="99">
        <v>200098411</v>
      </c>
      <c r="F85" s="99" t="s">
        <v>602</v>
      </c>
      <c r="G85" s="72" t="s">
        <v>35</v>
      </c>
      <c r="H85" s="21"/>
      <c r="I85" s="22" t="s">
        <v>881</v>
      </c>
      <c r="J85" s="23">
        <v>19</v>
      </c>
      <c r="K85" s="10" t="s">
        <v>535</v>
      </c>
      <c r="L85" s="69" t="s">
        <v>13</v>
      </c>
      <c r="M85" s="10">
        <v>2023</v>
      </c>
      <c r="N85" s="70">
        <v>800</v>
      </c>
      <c r="O85" s="70">
        <v>800</v>
      </c>
      <c r="P85" s="140" t="s">
        <v>13</v>
      </c>
      <c r="Q85" s="10" t="s">
        <v>36</v>
      </c>
      <c r="R85" s="10">
        <v>2025</v>
      </c>
    </row>
    <row r="86" spans="1:18" s="23" customFormat="1" ht="38.25" x14ac:dyDescent="0.25">
      <c r="A86" s="140">
        <v>82</v>
      </c>
      <c r="B86" s="132" t="s">
        <v>1016</v>
      </c>
      <c r="C86" s="100" t="s">
        <v>558</v>
      </c>
      <c r="D86" s="23" t="s">
        <v>601</v>
      </c>
      <c r="E86" s="99">
        <v>200098411</v>
      </c>
      <c r="F86" s="99" t="s">
        <v>602</v>
      </c>
      <c r="G86" s="72" t="s">
        <v>35</v>
      </c>
      <c r="H86" s="21"/>
      <c r="I86" s="22" t="s">
        <v>882</v>
      </c>
      <c r="J86" s="23">
        <v>3344</v>
      </c>
      <c r="K86" s="10" t="s">
        <v>535</v>
      </c>
      <c r="L86" s="69" t="s">
        <v>13</v>
      </c>
      <c r="M86" s="10">
        <v>2023</v>
      </c>
      <c r="N86" s="70">
        <v>300</v>
      </c>
      <c r="O86" s="70">
        <v>300</v>
      </c>
      <c r="P86" s="140" t="s">
        <v>13</v>
      </c>
      <c r="Q86" s="10" t="s">
        <v>36</v>
      </c>
      <c r="R86" s="10">
        <v>2025</v>
      </c>
    </row>
    <row r="87" spans="1:18" s="120" customFormat="1" ht="51" x14ac:dyDescent="0.25">
      <c r="A87" s="38">
        <v>83</v>
      </c>
      <c r="B87" s="100" t="s">
        <v>1017</v>
      </c>
      <c r="C87" s="100" t="s">
        <v>50</v>
      </c>
      <c r="D87" s="23" t="s">
        <v>143</v>
      </c>
      <c r="E87" s="99">
        <v>200038293</v>
      </c>
      <c r="F87" s="99" t="s">
        <v>288</v>
      </c>
      <c r="G87" s="75" t="s">
        <v>812</v>
      </c>
      <c r="I87" s="99" t="s">
        <v>811</v>
      </c>
      <c r="J87" s="143">
        <v>143</v>
      </c>
      <c r="K87" s="69" t="s">
        <v>670</v>
      </c>
      <c r="L87" s="69">
        <v>1980</v>
      </c>
      <c r="M87" s="89">
        <v>2022</v>
      </c>
      <c r="N87" s="70">
        <v>281.7</v>
      </c>
      <c r="O87" s="70">
        <v>281.7</v>
      </c>
      <c r="P87" s="88" t="s">
        <v>671</v>
      </c>
      <c r="Q87" s="12" t="s">
        <v>12</v>
      </c>
      <c r="R87" s="69">
        <v>2024</v>
      </c>
    </row>
    <row r="88" spans="1:18" s="19" customFormat="1" ht="51" x14ac:dyDescent="0.25">
      <c r="A88" s="38">
        <v>84</v>
      </c>
      <c r="B88" s="132" t="s">
        <v>1017</v>
      </c>
      <c r="C88" s="100" t="s">
        <v>89</v>
      </c>
      <c r="D88" s="23" t="s">
        <v>293</v>
      </c>
      <c r="E88" s="99">
        <v>200216059</v>
      </c>
      <c r="F88" s="99" t="s">
        <v>294</v>
      </c>
      <c r="G88" s="22" t="s">
        <v>4</v>
      </c>
      <c r="H88" s="139" t="s">
        <v>550</v>
      </c>
      <c r="I88" s="21" t="s">
        <v>296</v>
      </c>
      <c r="J88" s="22" t="s">
        <v>297</v>
      </c>
      <c r="K88" s="10" t="s">
        <v>162</v>
      </c>
      <c r="L88" s="10">
        <v>1973</v>
      </c>
      <c r="M88" s="10">
        <v>2015</v>
      </c>
      <c r="N88" s="11">
        <v>129.69999999999999</v>
      </c>
      <c r="O88" s="11">
        <v>129.69999999999999</v>
      </c>
      <c r="P88" s="104" t="s">
        <v>295</v>
      </c>
      <c r="Q88" s="12" t="s">
        <v>12</v>
      </c>
      <c r="R88" s="10">
        <v>2024</v>
      </c>
    </row>
    <row r="89" spans="1:18" s="19" customFormat="1" ht="110.25" customHeight="1" x14ac:dyDescent="0.25">
      <c r="A89" s="140">
        <v>85</v>
      </c>
      <c r="B89" s="132" t="s">
        <v>1017</v>
      </c>
      <c r="C89" s="100" t="s">
        <v>89</v>
      </c>
      <c r="D89" s="23" t="s">
        <v>293</v>
      </c>
      <c r="E89" s="99">
        <v>200216059</v>
      </c>
      <c r="F89" s="99" t="s">
        <v>294</v>
      </c>
      <c r="G89" s="73" t="s">
        <v>632</v>
      </c>
      <c r="H89" s="139"/>
      <c r="I89" s="21" t="s">
        <v>627</v>
      </c>
      <c r="J89" s="104">
        <v>15</v>
      </c>
      <c r="K89" s="10" t="s">
        <v>633</v>
      </c>
      <c r="L89" s="6">
        <v>1970</v>
      </c>
      <c r="M89" s="6">
        <v>2022</v>
      </c>
      <c r="N89" s="83">
        <v>300</v>
      </c>
      <c r="O89" s="83">
        <v>300</v>
      </c>
      <c r="P89" s="140" t="s">
        <v>13</v>
      </c>
      <c r="Q89" s="10" t="s">
        <v>8</v>
      </c>
      <c r="R89" s="10">
        <v>2024</v>
      </c>
    </row>
    <row r="90" spans="1:18" s="19" customFormat="1" ht="110.25" customHeight="1" x14ac:dyDescent="0.25">
      <c r="A90" s="38">
        <v>86</v>
      </c>
      <c r="B90" s="132" t="s">
        <v>1017</v>
      </c>
      <c r="C90" s="100" t="s">
        <v>89</v>
      </c>
      <c r="D90" s="23" t="s">
        <v>293</v>
      </c>
      <c r="E90" s="99">
        <v>200216059</v>
      </c>
      <c r="F90" s="99" t="s">
        <v>294</v>
      </c>
      <c r="G90" s="73" t="s">
        <v>6</v>
      </c>
      <c r="H90" s="139"/>
      <c r="I90" s="21" t="s">
        <v>628</v>
      </c>
      <c r="J90" s="104">
        <v>6</v>
      </c>
      <c r="K90" s="10" t="s">
        <v>633</v>
      </c>
      <c r="L90" s="6">
        <v>1975</v>
      </c>
      <c r="M90" s="6">
        <v>2022</v>
      </c>
      <c r="N90" s="83">
        <v>200</v>
      </c>
      <c r="O90" s="83">
        <v>200</v>
      </c>
      <c r="P90" s="140" t="s">
        <v>13</v>
      </c>
      <c r="Q90" s="6" t="s">
        <v>36</v>
      </c>
      <c r="R90" s="10">
        <v>2024</v>
      </c>
    </row>
    <row r="91" spans="1:18" s="19" customFormat="1" ht="110.25" customHeight="1" x14ac:dyDescent="0.25">
      <c r="A91" s="38">
        <v>87</v>
      </c>
      <c r="B91" s="132" t="s">
        <v>1017</v>
      </c>
      <c r="C91" s="100" t="s">
        <v>89</v>
      </c>
      <c r="D91" s="23" t="s">
        <v>293</v>
      </c>
      <c r="E91" s="99">
        <v>200216059</v>
      </c>
      <c r="F91" s="99" t="s">
        <v>294</v>
      </c>
      <c r="G91" s="73" t="s">
        <v>245</v>
      </c>
      <c r="H91" s="139"/>
      <c r="I91" s="21" t="s">
        <v>628</v>
      </c>
      <c r="J91" s="104">
        <v>146</v>
      </c>
      <c r="K91" s="10" t="s">
        <v>633</v>
      </c>
      <c r="L91" s="6">
        <v>1964</v>
      </c>
      <c r="M91" s="6">
        <v>2022</v>
      </c>
      <c r="N91" s="83">
        <v>20</v>
      </c>
      <c r="O91" s="83">
        <v>20</v>
      </c>
      <c r="P91" s="140" t="s">
        <v>13</v>
      </c>
      <c r="Q91" s="6" t="s">
        <v>36</v>
      </c>
      <c r="R91" s="10">
        <v>2024</v>
      </c>
    </row>
    <row r="92" spans="1:18" s="19" customFormat="1" ht="110.25" customHeight="1" x14ac:dyDescent="0.25">
      <c r="A92" s="140">
        <v>88</v>
      </c>
      <c r="B92" s="132" t="s">
        <v>1017</v>
      </c>
      <c r="C92" s="100" t="s">
        <v>89</v>
      </c>
      <c r="D92" s="23" t="s">
        <v>293</v>
      </c>
      <c r="E92" s="99">
        <v>200216059</v>
      </c>
      <c r="F92" s="99" t="s">
        <v>294</v>
      </c>
      <c r="G92" s="73" t="s">
        <v>35</v>
      </c>
      <c r="H92" s="139"/>
      <c r="I92" s="21" t="s">
        <v>629</v>
      </c>
      <c r="J92" s="104">
        <v>53</v>
      </c>
      <c r="K92" s="10" t="s">
        <v>633</v>
      </c>
      <c r="L92" s="6">
        <v>1972</v>
      </c>
      <c r="M92" s="6">
        <v>2022</v>
      </c>
      <c r="N92" s="83">
        <v>300</v>
      </c>
      <c r="O92" s="83">
        <v>300</v>
      </c>
      <c r="P92" s="140" t="s">
        <v>13</v>
      </c>
      <c r="Q92" s="10" t="s">
        <v>8</v>
      </c>
      <c r="R92" s="10">
        <v>2024</v>
      </c>
    </row>
    <row r="93" spans="1:18" s="19" customFormat="1" ht="110.25" customHeight="1" x14ac:dyDescent="0.25">
      <c r="A93" s="38">
        <v>89</v>
      </c>
      <c r="B93" s="132" t="s">
        <v>1017</v>
      </c>
      <c r="C93" s="100" t="s">
        <v>89</v>
      </c>
      <c r="D93" s="23" t="s">
        <v>293</v>
      </c>
      <c r="E93" s="99">
        <v>200216059</v>
      </c>
      <c r="F93" s="99" t="s">
        <v>294</v>
      </c>
      <c r="G93" s="73" t="s">
        <v>813</v>
      </c>
      <c r="H93" s="139"/>
      <c r="I93" s="21" t="s">
        <v>629</v>
      </c>
      <c r="J93" s="104">
        <v>799</v>
      </c>
      <c r="K93" s="10" t="s">
        <v>633</v>
      </c>
      <c r="L93" s="6">
        <v>1972</v>
      </c>
      <c r="M93" s="6">
        <v>2022</v>
      </c>
      <c r="N93" s="83">
        <v>300</v>
      </c>
      <c r="O93" s="83">
        <v>300</v>
      </c>
      <c r="P93" s="140" t="s">
        <v>13</v>
      </c>
      <c r="Q93" s="10" t="s">
        <v>8</v>
      </c>
      <c r="R93" s="10">
        <v>2024</v>
      </c>
    </row>
    <row r="94" spans="1:18" s="19" customFormat="1" ht="110.25" customHeight="1" x14ac:dyDescent="0.25">
      <c r="A94" s="38">
        <v>90</v>
      </c>
      <c r="B94" s="132" t="s">
        <v>1017</v>
      </c>
      <c r="C94" s="100" t="s">
        <v>89</v>
      </c>
      <c r="D94" s="23" t="s">
        <v>293</v>
      </c>
      <c r="E94" s="99">
        <v>200216059</v>
      </c>
      <c r="F94" s="99" t="s">
        <v>294</v>
      </c>
      <c r="G94" s="73" t="s">
        <v>631</v>
      </c>
      <c r="H94" s="139"/>
      <c r="I94" s="21" t="s">
        <v>630</v>
      </c>
      <c r="J94" s="104">
        <v>1238</v>
      </c>
      <c r="K94" s="10" t="s">
        <v>633</v>
      </c>
      <c r="L94" s="6">
        <v>1993</v>
      </c>
      <c r="M94" s="6">
        <v>2022</v>
      </c>
      <c r="N94" s="83">
        <v>200</v>
      </c>
      <c r="O94" s="83">
        <v>200</v>
      </c>
      <c r="P94" s="140" t="s">
        <v>13</v>
      </c>
      <c r="Q94" s="6" t="s">
        <v>36</v>
      </c>
      <c r="R94" s="10">
        <v>2024</v>
      </c>
    </row>
    <row r="95" spans="1:18" s="19" customFormat="1" ht="84" customHeight="1" x14ac:dyDescent="0.25">
      <c r="A95" s="140">
        <v>91</v>
      </c>
      <c r="B95" s="132" t="s">
        <v>1017</v>
      </c>
      <c r="C95" s="100" t="s">
        <v>63</v>
      </c>
      <c r="D95" s="23" t="s">
        <v>591</v>
      </c>
      <c r="E95" s="99">
        <v>200038303</v>
      </c>
      <c r="F95" s="99" t="s">
        <v>592</v>
      </c>
      <c r="G95" s="22" t="s">
        <v>33</v>
      </c>
      <c r="H95" s="139"/>
      <c r="I95" s="21" t="s">
        <v>534</v>
      </c>
      <c r="J95" s="104">
        <v>30</v>
      </c>
      <c r="K95" s="10" t="s">
        <v>535</v>
      </c>
      <c r="L95" s="10">
        <v>1946</v>
      </c>
      <c r="M95" s="10">
        <v>2021</v>
      </c>
      <c r="N95" s="11">
        <v>1404</v>
      </c>
      <c r="O95" s="11">
        <v>1404</v>
      </c>
      <c r="P95" s="12" t="s">
        <v>13</v>
      </c>
      <c r="Q95" s="10" t="s">
        <v>8</v>
      </c>
      <c r="R95" s="10">
        <v>2024</v>
      </c>
    </row>
    <row r="96" spans="1:18" s="19" customFormat="1" ht="84" customHeight="1" x14ac:dyDescent="0.25">
      <c r="A96" s="38">
        <v>92</v>
      </c>
      <c r="B96" s="132" t="s">
        <v>1017</v>
      </c>
      <c r="C96" s="100" t="s">
        <v>63</v>
      </c>
      <c r="D96" s="23" t="s">
        <v>591</v>
      </c>
      <c r="E96" s="99">
        <v>200038303</v>
      </c>
      <c r="F96" s="99" t="s">
        <v>592</v>
      </c>
      <c r="G96" s="73" t="s">
        <v>38</v>
      </c>
      <c r="H96" s="139"/>
      <c r="I96" s="10" t="s">
        <v>692</v>
      </c>
      <c r="J96" s="104" t="s">
        <v>13</v>
      </c>
      <c r="K96" s="6" t="s">
        <v>19</v>
      </c>
      <c r="L96" s="6">
        <v>1987</v>
      </c>
      <c r="M96" s="6">
        <v>2022</v>
      </c>
      <c r="N96" s="83">
        <v>450</v>
      </c>
      <c r="O96" s="83">
        <v>397.7</v>
      </c>
      <c r="P96" s="140" t="s">
        <v>13</v>
      </c>
      <c r="Q96" s="52" t="s">
        <v>40</v>
      </c>
      <c r="R96" s="6">
        <v>2026</v>
      </c>
    </row>
    <row r="97" spans="1:18" s="19" customFormat="1" ht="84" customHeight="1" x14ac:dyDescent="0.25">
      <c r="A97" s="38">
        <v>93</v>
      </c>
      <c r="B97" s="132" t="s">
        <v>1017</v>
      </c>
      <c r="C97" s="100" t="s">
        <v>63</v>
      </c>
      <c r="D97" s="23" t="s">
        <v>591</v>
      </c>
      <c r="E97" s="99">
        <v>200038303</v>
      </c>
      <c r="F97" s="99" t="s">
        <v>592</v>
      </c>
      <c r="G97" s="73" t="s">
        <v>84</v>
      </c>
      <c r="H97" s="139"/>
      <c r="I97" s="10" t="s">
        <v>692</v>
      </c>
      <c r="J97" s="104" t="s">
        <v>13</v>
      </c>
      <c r="K97" s="6" t="s">
        <v>3</v>
      </c>
      <c r="L97" s="6">
        <v>2018</v>
      </c>
      <c r="M97" s="6">
        <v>2022</v>
      </c>
      <c r="N97" s="83">
        <v>88</v>
      </c>
      <c r="O97" s="83">
        <v>88</v>
      </c>
      <c r="P97" s="140" t="s">
        <v>13</v>
      </c>
      <c r="Q97" s="10" t="s">
        <v>8</v>
      </c>
      <c r="R97" s="6">
        <v>2024</v>
      </c>
    </row>
    <row r="98" spans="1:18" s="19" customFormat="1" ht="84" customHeight="1" x14ac:dyDescent="0.25">
      <c r="A98" s="140">
        <v>94</v>
      </c>
      <c r="B98" s="132" t="s">
        <v>1017</v>
      </c>
      <c r="C98" s="100" t="s">
        <v>63</v>
      </c>
      <c r="D98" s="23" t="s">
        <v>591</v>
      </c>
      <c r="E98" s="99">
        <v>200038303</v>
      </c>
      <c r="F98" s="99" t="s">
        <v>592</v>
      </c>
      <c r="G98" s="22" t="s">
        <v>33</v>
      </c>
      <c r="H98" s="139"/>
      <c r="I98" s="21" t="s">
        <v>534</v>
      </c>
      <c r="J98" s="104">
        <v>27</v>
      </c>
      <c r="K98" s="10" t="s">
        <v>535</v>
      </c>
      <c r="L98" s="10">
        <v>1965</v>
      </c>
      <c r="M98" s="10">
        <v>2021</v>
      </c>
      <c r="N98" s="11">
        <v>1405</v>
      </c>
      <c r="O98" s="11">
        <v>1405</v>
      </c>
      <c r="P98" s="12" t="s">
        <v>13</v>
      </c>
      <c r="Q98" s="10" t="s">
        <v>8</v>
      </c>
      <c r="R98" s="10">
        <v>2025</v>
      </c>
    </row>
    <row r="99" spans="1:18" s="19" customFormat="1" ht="74.25" customHeight="1" x14ac:dyDescent="0.25">
      <c r="A99" s="38">
        <v>95</v>
      </c>
      <c r="B99" s="132" t="s">
        <v>1017</v>
      </c>
      <c r="C99" s="100" t="s">
        <v>90</v>
      </c>
      <c r="D99" s="23" t="s">
        <v>227</v>
      </c>
      <c r="E99" s="99">
        <v>200216323</v>
      </c>
      <c r="F99" s="99" t="s">
        <v>92</v>
      </c>
      <c r="G99" s="22" t="s">
        <v>317</v>
      </c>
      <c r="H99" s="139"/>
      <c r="I99" s="23" t="s">
        <v>316</v>
      </c>
      <c r="J99" s="22">
        <v>46</v>
      </c>
      <c r="K99" s="10" t="s">
        <v>164</v>
      </c>
      <c r="L99" s="10">
        <v>1967</v>
      </c>
      <c r="M99" s="10">
        <v>2021</v>
      </c>
      <c r="N99" s="11">
        <v>1260</v>
      </c>
      <c r="O99" s="11">
        <v>1260</v>
      </c>
      <c r="P99" s="12" t="s">
        <v>13</v>
      </c>
      <c r="Q99" s="12" t="s">
        <v>12</v>
      </c>
      <c r="R99" s="10">
        <v>2024</v>
      </c>
    </row>
    <row r="100" spans="1:18" s="19" customFormat="1" ht="63.75" x14ac:dyDescent="0.25">
      <c r="A100" s="38">
        <v>96</v>
      </c>
      <c r="B100" s="132" t="s">
        <v>1017</v>
      </c>
      <c r="C100" s="100" t="s">
        <v>91</v>
      </c>
      <c r="D100" s="23" t="s">
        <v>228</v>
      </c>
      <c r="E100" s="99">
        <v>200038584</v>
      </c>
      <c r="F100" s="104" t="s">
        <v>401</v>
      </c>
      <c r="G100" s="16" t="s">
        <v>551</v>
      </c>
      <c r="H100" s="64" t="s">
        <v>34</v>
      </c>
      <c r="I100" s="21" t="s">
        <v>217</v>
      </c>
      <c r="J100" s="144" t="s">
        <v>693</v>
      </c>
      <c r="K100" s="10" t="s">
        <v>14</v>
      </c>
      <c r="L100" s="10">
        <v>1977</v>
      </c>
      <c r="M100" s="10">
        <v>2014</v>
      </c>
      <c r="N100" s="11">
        <f>290.4+187.8</f>
        <v>478.2</v>
      </c>
      <c r="O100" s="11">
        <f>290.4+187.8</f>
        <v>478.2</v>
      </c>
      <c r="P100" s="12" t="s">
        <v>13</v>
      </c>
      <c r="Q100" s="12" t="s">
        <v>12</v>
      </c>
      <c r="R100" s="10">
        <v>2024</v>
      </c>
    </row>
    <row r="101" spans="1:18" s="19" customFormat="1" ht="38.25" x14ac:dyDescent="0.25">
      <c r="A101" s="140">
        <v>97</v>
      </c>
      <c r="B101" s="132" t="s">
        <v>1017</v>
      </c>
      <c r="C101" s="100" t="s">
        <v>91</v>
      </c>
      <c r="D101" s="23" t="s">
        <v>228</v>
      </c>
      <c r="E101" s="99">
        <v>200038584</v>
      </c>
      <c r="F101" s="104" t="s">
        <v>401</v>
      </c>
      <c r="G101" s="162" t="s">
        <v>674</v>
      </c>
      <c r="H101" s="64"/>
      <c r="I101" s="21" t="s">
        <v>217</v>
      </c>
      <c r="J101" s="65" t="s">
        <v>635</v>
      </c>
      <c r="K101" s="10" t="s">
        <v>535</v>
      </c>
      <c r="L101" s="84">
        <v>1979</v>
      </c>
      <c r="M101" s="84">
        <v>2022</v>
      </c>
      <c r="N101" s="149">
        <v>300</v>
      </c>
      <c r="O101" s="149">
        <v>300</v>
      </c>
      <c r="P101" s="140" t="s">
        <v>13</v>
      </c>
      <c r="Q101" s="99" t="s">
        <v>36</v>
      </c>
      <c r="R101" s="84">
        <v>2024</v>
      </c>
    </row>
    <row r="102" spans="1:18" s="19" customFormat="1" ht="38.25" x14ac:dyDescent="0.25">
      <c r="A102" s="38">
        <v>98</v>
      </c>
      <c r="B102" s="132" t="s">
        <v>1017</v>
      </c>
      <c r="C102" s="100" t="s">
        <v>91</v>
      </c>
      <c r="D102" s="23" t="s">
        <v>228</v>
      </c>
      <c r="E102" s="99">
        <v>200038584</v>
      </c>
      <c r="F102" s="104" t="s">
        <v>401</v>
      </c>
      <c r="G102" s="163" t="s">
        <v>643</v>
      </c>
      <c r="H102" s="64"/>
      <c r="I102" s="21" t="s">
        <v>217</v>
      </c>
      <c r="J102" s="65" t="s">
        <v>636</v>
      </c>
      <c r="K102" s="10" t="s">
        <v>535</v>
      </c>
      <c r="L102" s="84">
        <v>1989</v>
      </c>
      <c r="M102" s="84">
        <v>2022</v>
      </c>
      <c r="N102" s="149">
        <v>600</v>
      </c>
      <c r="O102" s="149">
        <v>600</v>
      </c>
      <c r="P102" s="140" t="s">
        <v>13</v>
      </c>
      <c r="Q102" s="99" t="s">
        <v>36</v>
      </c>
      <c r="R102" s="84">
        <v>2024</v>
      </c>
    </row>
    <row r="103" spans="1:18" s="19" customFormat="1" ht="38.25" x14ac:dyDescent="0.25">
      <c r="A103" s="38">
        <v>99</v>
      </c>
      <c r="B103" s="132" t="s">
        <v>1017</v>
      </c>
      <c r="C103" s="100" t="s">
        <v>91</v>
      </c>
      <c r="D103" s="23" t="s">
        <v>228</v>
      </c>
      <c r="E103" s="99">
        <v>200038584</v>
      </c>
      <c r="F103" s="104" t="s">
        <v>401</v>
      </c>
      <c r="G103" s="163" t="s">
        <v>644</v>
      </c>
      <c r="H103" s="64"/>
      <c r="I103" s="21" t="s">
        <v>217</v>
      </c>
      <c r="J103" s="65" t="s">
        <v>637</v>
      </c>
      <c r="K103" s="10" t="s">
        <v>535</v>
      </c>
      <c r="L103" s="84">
        <v>2008</v>
      </c>
      <c r="M103" s="84">
        <v>2022</v>
      </c>
      <c r="N103" s="149">
        <v>6</v>
      </c>
      <c r="O103" s="149">
        <v>6</v>
      </c>
      <c r="P103" s="140" t="s">
        <v>13</v>
      </c>
      <c r="Q103" s="99" t="s">
        <v>36</v>
      </c>
      <c r="R103" s="84">
        <v>2024</v>
      </c>
    </row>
    <row r="104" spans="1:18" s="19" customFormat="1" ht="38.25" x14ac:dyDescent="0.25">
      <c r="A104" s="140">
        <v>100</v>
      </c>
      <c r="B104" s="132" t="s">
        <v>1017</v>
      </c>
      <c r="C104" s="100" t="s">
        <v>91</v>
      </c>
      <c r="D104" s="23" t="s">
        <v>228</v>
      </c>
      <c r="E104" s="99">
        <v>200038584</v>
      </c>
      <c r="F104" s="104" t="s">
        <v>401</v>
      </c>
      <c r="G104" s="163" t="s">
        <v>645</v>
      </c>
      <c r="H104" s="64"/>
      <c r="I104" s="56" t="s">
        <v>634</v>
      </c>
      <c r="J104" s="65" t="s">
        <v>638</v>
      </c>
      <c r="K104" s="10" t="s">
        <v>535</v>
      </c>
      <c r="L104" s="84">
        <v>2018</v>
      </c>
      <c r="M104" s="84">
        <v>2022</v>
      </c>
      <c r="N104" s="149">
        <v>64</v>
      </c>
      <c r="O104" s="149">
        <v>64</v>
      </c>
      <c r="P104" s="140" t="s">
        <v>13</v>
      </c>
      <c r="Q104" s="99" t="s">
        <v>36</v>
      </c>
      <c r="R104" s="84">
        <v>2025</v>
      </c>
    </row>
    <row r="105" spans="1:18" s="19" customFormat="1" ht="38.25" x14ac:dyDescent="0.25">
      <c r="A105" s="38">
        <v>101</v>
      </c>
      <c r="B105" s="132" t="s">
        <v>1017</v>
      </c>
      <c r="C105" s="100" t="s">
        <v>91</v>
      </c>
      <c r="D105" s="23" t="s">
        <v>228</v>
      </c>
      <c r="E105" s="99">
        <v>200038584</v>
      </c>
      <c r="F105" s="104" t="s">
        <v>401</v>
      </c>
      <c r="G105" s="162" t="s">
        <v>646</v>
      </c>
      <c r="H105" s="64"/>
      <c r="I105" s="56" t="s">
        <v>634</v>
      </c>
      <c r="J105" s="65" t="s">
        <v>639</v>
      </c>
      <c r="K105" s="10" t="s">
        <v>535</v>
      </c>
      <c r="L105" s="84">
        <v>2018</v>
      </c>
      <c r="M105" s="84">
        <v>2022</v>
      </c>
      <c r="N105" s="149">
        <v>500</v>
      </c>
      <c r="O105" s="149">
        <v>500</v>
      </c>
      <c r="P105" s="140" t="s">
        <v>13</v>
      </c>
      <c r="Q105" s="99" t="s">
        <v>36</v>
      </c>
      <c r="R105" s="84">
        <v>2025</v>
      </c>
    </row>
    <row r="106" spans="1:18" s="19" customFormat="1" ht="38.25" x14ac:dyDescent="0.25">
      <c r="A106" s="38">
        <v>102</v>
      </c>
      <c r="B106" s="132" t="s">
        <v>1017</v>
      </c>
      <c r="C106" s="100" t="s">
        <v>91</v>
      </c>
      <c r="D106" s="23" t="s">
        <v>228</v>
      </c>
      <c r="E106" s="99">
        <v>200038584</v>
      </c>
      <c r="F106" s="104" t="s">
        <v>401</v>
      </c>
      <c r="G106" s="162" t="s">
        <v>647</v>
      </c>
      <c r="H106" s="64"/>
      <c r="I106" s="56" t="s">
        <v>634</v>
      </c>
      <c r="J106" s="65" t="s">
        <v>640</v>
      </c>
      <c r="K106" s="10" t="s">
        <v>535</v>
      </c>
      <c r="L106" s="84">
        <v>2018</v>
      </c>
      <c r="M106" s="84">
        <v>2022</v>
      </c>
      <c r="N106" s="149">
        <v>60</v>
      </c>
      <c r="O106" s="149">
        <v>60</v>
      </c>
      <c r="P106" s="140" t="s">
        <v>13</v>
      </c>
      <c r="Q106" s="99" t="s">
        <v>36</v>
      </c>
      <c r="R106" s="5">
        <v>2026</v>
      </c>
    </row>
    <row r="107" spans="1:18" s="19" customFormat="1" ht="38.25" x14ac:dyDescent="0.25">
      <c r="A107" s="140">
        <v>103</v>
      </c>
      <c r="B107" s="132" t="s">
        <v>1017</v>
      </c>
      <c r="C107" s="100" t="s">
        <v>91</v>
      </c>
      <c r="D107" s="23" t="s">
        <v>228</v>
      </c>
      <c r="E107" s="99">
        <v>200038584</v>
      </c>
      <c r="F107" s="104" t="s">
        <v>401</v>
      </c>
      <c r="G107" s="162" t="s">
        <v>648</v>
      </c>
      <c r="H107" s="64"/>
      <c r="I107" s="56" t="s">
        <v>634</v>
      </c>
      <c r="J107" s="65" t="s">
        <v>641</v>
      </c>
      <c r="K107" s="10" t="s">
        <v>535</v>
      </c>
      <c r="L107" s="84">
        <v>1988</v>
      </c>
      <c r="M107" s="84">
        <v>2022</v>
      </c>
      <c r="N107" s="149">
        <v>2500</v>
      </c>
      <c r="O107" s="149">
        <v>2500</v>
      </c>
      <c r="P107" s="140" t="s">
        <v>13</v>
      </c>
      <c r="Q107" s="99" t="s">
        <v>36</v>
      </c>
      <c r="R107" s="5">
        <v>2026</v>
      </c>
    </row>
    <row r="108" spans="1:18" s="19" customFormat="1" ht="38.25" x14ac:dyDescent="0.25">
      <c r="A108" s="38">
        <v>104</v>
      </c>
      <c r="B108" s="132" t="s">
        <v>1017</v>
      </c>
      <c r="C108" s="100" t="s">
        <v>91</v>
      </c>
      <c r="D108" s="23" t="s">
        <v>228</v>
      </c>
      <c r="E108" s="99">
        <v>200038584</v>
      </c>
      <c r="F108" s="104" t="s">
        <v>401</v>
      </c>
      <c r="G108" s="162" t="s">
        <v>694</v>
      </c>
      <c r="H108" s="64"/>
      <c r="I108" s="21" t="s">
        <v>217</v>
      </c>
      <c r="J108" s="65" t="s">
        <v>695</v>
      </c>
      <c r="K108" s="10" t="s">
        <v>535</v>
      </c>
      <c r="L108" s="84">
        <v>2022</v>
      </c>
      <c r="M108" s="84">
        <v>2022</v>
      </c>
      <c r="N108" s="149">
        <v>700</v>
      </c>
      <c r="O108" s="149">
        <v>700</v>
      </c>
      <c r="P108" s="140" t="s">
        <v>13</v>
      </c>
      <c r="Q108" s="10" t="s">
        <v>8</v>
      </c>
      <c r="R108" s="84">
        <v>2024</v>
      </c>
    </row>
    <row r="109" spans="1:18" s="19" customFormat="1" ht="38.25" x14ac:dyDescent="0.25">
      <c r="A109" s="38">
        <v>105</v>
      </c>
      <c r="B109" s="132" t="s">
        <v>1017</v>
      </c>
      <c r="C109" s="100" t="s">
        <v>91</v>
      </c>
      <c r="D109" s="23" t="s">
        <v>228</v>
      </c>
      <c r="E109" s="99">
        <v>200038584</v>
      </c>
      <c r="F109" s="104" t="s">
        <v>401</v>
      </c>
      <c r="G109" s="164" t="s">
        <v>649</v>
      </c>
      <c r="H109" s="64"/>
      <c r="I109" s="56" t="s">
        <v>634</v>
      </c>
      <c r="J109" s="65" t="s">
        <v>642</v>
      </c>
      <c r="K109" s="10" t="s">
        <v>535</v>
      </c>
      <c r="L109" s="84">
        <v>1988</v>
      </c>
      <c r="M109" s="84">
        <v>2022</v>
      </c>
      <c r="N109" s="149">
        <v>400</v>
      </c>
      <c r="O109" s="149">
        <v>400</v>
      </c>
      <c r="P109" s="140" t="s">
        <v>13</v>
      </c>
      <c r="Q109" s="99" t="s">
        <v>36</v>
      </c>
      <c r="R109" s="5">
        <v>2026</v>
      </c>
    </row>
    <row r="110" spans="1:18" s="19" customFormat="1" ht="65.25" customHeight="1" x14ac:dyDescent="0.25">
      <c r="A110" s="140">
        <v>106</v>
      </c>
      <c r="B110" s="132" t="s">
        <v>1017</v>
      </c>
      <c r="C110" s="100" t="s">
        <v>127</v>
      </c>
      <c r="D110" s="23" t="s">
        <v>150</v>
      </c>
      <c r="E110" s="99">
        <v>200216351</v>
      </c>
      <c r="F110" s="99" t="s">
        <v>149</v>
      </c>
      <c r="G110" s="16" t="s">
        <v>134</v>
      </c>
      <c r="H110" s="139" t="s">
        <v>34</v>
      </c>
      <c r="I110" s="21" t="s">
        <v>218</v>
      </c>
      <c r="J110" s="104" t="s">
        <v>135</v>
      </c>
      <c r="K110" s="18" t="s">
        <v>3</v>
      </c>
      <c r="L110" s="10">
        <v>1992</v>
      </c>
      <c r="M110" s="10">
        <v>2017</v>
      </c>
      <c r="N110" s="11">
        <v>912.3</v>
      </c>
      <c r="O110" s="11">
        <v>912.3</v>
      </c>
      <c r="P110" s="12" t="s">
        <v>183</v>
      </c>
      <c r="Q110" s="10" t="s">
        <v>8</v>
      </c>
      <c r="R110" s="10">
        <v>2025</v>
      </c>
    </row>
    <row r="111" spans="1:18" s="19" customFormat="1" ht="65.25" customHeight="1" x14ac:dyDescent="0.25">
      <c r="A111" s="38">
        <v>107</v>
      </c>
      <c r="B111" s="132" t="s">
        <v>1017</v>
      </c>
      <c r="C111" s="100" t="s">
        <v>127</v>
      </c>
      <c r="D111" s="23" t="s">
        <v>150</v>
      </c>
      <c r="E111" s="99">
        <v>200216351</v>
      </c>
      <c r="F111" s="99" t="s">
        <v>149</v>
      </c>
      <c r="G111" s="73" t="s">
        <v>689</v>
      </c>
      <c r="H111" s="139"/>
      <c r="I111" s="21" t="s">
        <v>688</v>
      </c>
      <c r="J111" s="22" t="s">
        <v>687</v>
      </c>
      <c r="K111" s="18" t="s">
        <v>378</v>
      </c>
      <c r="L111" s="10">
        <v>1980</v>
      </c>
      <c r="M111" s="10">
        <v>2008</v>
      </c>
      <c r="N111" s="83">
        <v>128</v>
      </c>
      <c r="O111" s="83">
        <v>128</v>
      </c>
      <c r="P111" s="6" t="s">
        <v>691</v>
      </c>
      <c r="Q111" s="12" t="s">
        <v>12</v>
      </c>
      <c r="R111" s="10">
        <v>2024</v>
      </c>
    </row>
    <row r="112" spans="1:18" s="19" customFormat="1" ht="65.25" customHeight="1" x14ac:dyDescent="0.25">
      <c r="A112" s="38">
        <v>108</v>
      </c>
      <c r="B112" s="132" t="s">
        <v>1017</v>
      </c>
      <c r="C112" s="100" t="s">
        <v>127</v>
      </c>
      <c r="D112" s="23" t="s">
        <v>150</v>
      </c>
      <c r="E112" s="99">
        <v>200216351</v>
      </c>
      <c r="F112" s="99" t="s">
        <v>149</v>
      </c>
      <c r="G112" s="73" t="s">
        <v>33</v>
      </c>
      <c r="H112" s="139"/>
      <c r="I112" s="21" t="s">
        <v>690</v>
      </c>
      <c r="J112" s="104">
        <v>485</v>
      </c>
      <c r="K112" s="18" t="s">
        <v>516</v>
      </c>
      <c r="L112" s="10">
        <v>1971</v>
      </c>
      <c r="M112" s="10">
        <v>2022</v>
      </c>
      <c r="N112" s="83">
        <v>1600</v>
      </c>
      <c r="O112" s="83">
        <v>1600</v>
      </c>
      <c r="P112" s="12" t="s">
        <v>13</v>
      </c>
      <c r="Q112" s="10" t="s">
        <v>8</v>
      </c>
      <c r="R112" s="10">
        <v>2025</v>
      </c>
    </row>
    <row r="113" spans="1:18" s="19" customFormat="1" ht="56.25" customHeight="1" x14ac:dyDescent="0.25">
      <c r="A113" s="140">
        <v>109</v>
      </c>
      <c r="B113" s="132" t="s">
        <v>1017</v>
      </c>
      <c r="C113" s="100" t="s">
        <v>127</v>
      </c>
      <c r="D113" s="23" t="s">
        <v>150</v>
      </c>
      <c r="E113" s="99">
        <v>200216351</v>
      </c>
      <c r="F113" s="99" t="s">
        <v>149</v>
      </c>
      <c r="G113" s="16" t="s">
        <v>23</v>
      </c>
      <c r="H113" s="139" t="s">
        <v>34</v>
      </c>
      <c r="I113" s="21" t="s">
        <v>219</v>
      </c>
      <c r="J113" s="104" t="s">
        <v>136</v>
      </c>
      <c r="K113" s="18" t="s">
        <v>3</v>
      </c>
      <c r="L113" s="10">
        <v>2008</v>
      </c>
      <c r="M113" s="10">
        <v>2017</v>
      </c>
      <c r="N113" s="11">
        <v>40.299999999999997</v>
      </c>
      <c r="O113" s="11">
        <v>40.299999999999997</v>
      </c>
      <c r="P113" s="12" t="s">
        <v>184</v>
      </c>
      <c r="Q113" s="10" t="s">
        <v>8</v>
      </c>
      <c r="R113" s="10">
        <v>2025</v>
      </c>
    </row>
    <row r="114" spans="1:18" s="26" customFormat="1" ht="76.5" customHeight="1" x14ac:dyDescent="0.25">
      <c r="A114" s="38">
        <v>110</v>
      </c>
      <c r="B114" s="132" t="s">
        <v>1017</v>
      </c>
      <c r="C114" s="100" t="s">
        <v>696</v>
      </c>
      <c r="D114" s="23" t="s">
        <v>808</v>
      </c>
      <c r="E114" s="99">
        <v>200039897</v>
      </c>
      <c r="F114" s="99"/>
      <c r="G114" s="73" t="s">
        <v>35</v>
      </c>
      <c r="H114" s="139"/>
      <c r="I114" s="104" t="s">
        <v>697</v>
      </c>
      <c r="J114" s="104">
        <v>5</v>
      </c>
      <c r="K114" s="10" t="s">
        <v>699</v>
      </c>
      <c r="L114" s="6">
        <v>1964</v>
      </c>
      <c r="M114" s="6">
        <v>2023</v>
      </c>
      <c r="N114" s="83">
        <v>1061</v>
      </c>
      <c r="O114" s="83">
        <v>1061</v>
      </c>
      <c r="P114" s="140" t="s">
        <v>13</v>
      </c>
      <c r="Q114" s="24" t="s">
        <v>36</v>
      </c>
      <c r="R114" s="10">
        <v>2025</v>
      </c>
    </row>
    <row r="115" spans="1:18" s="26" customFormat="1" ht="76.5" customHeight="1" x14ac:dyDescent="0.25">
      <c r="A115" s="38">
        <v>111</v>
      </c>
      <c r="B115" s="132" t="s">
        <v>1017</v>
      </c>
      <c r="C115" s="100" t="s">
        <v>696</v>
      </c>
      <c r="D115" s="23" t="s">
        <v>808</v>
      </c>
      <c r="E115" s="99">
        <v>200039897</v>
      </c>
      <c r="F115" s="99"/>
      <c r="G115" s="73" t="s">
        <v>33</v>
      </c>
      <c r="H115" s="139"/>
      <c r="I115" s="104" t="s">
        <v>697</v>
      </c>
      <c r="J115" s="104">
        <v>4</v>
      </c>
      <c r="K115" s="10" t="s">
        <v>699</v>
      </c>
      <c r="L115" s="6">
        <v>1963</v>
      </c>
      <c r="M115" s="6">
        <v>2023</v>
      </c>
      <c r="N115" s="83">
        <v>2755.9</v>
      </c>
      <c r="O115" s="83">
        <v>2755.9</v>
      </c>
      <c r="P115" s="140" t="s">
        <v>13</v>
      </c>
      <c r="Q115" s="24" t="s">
        <v>36</v>
      </c>
      <c r="R115" s="10">
        <v>2025</v>
      </c>
    </row>
    <row r="116" spans="1:18" s="26" customFormat="1" ht="76.5" customHeight="1" x14ac:dyDescent="0.25">
      <c r="A116" s="140">
        <v>112</v>
      </c>
      <c r="B116" s="132" t="s">
        <v>1017</v>
      </c>
      <c r="C116" s="100" t="s">
        <v>696</v>
      </c>
      <c r="D116" s="23" t="s">
        <v>808</v>
      </c>
      <c r="E116" s="99">
        <v>200039897</v>
      </c>
      <c r="F116" s="99"/>
      <c r="G116" s="73" t="s">
        <v>20</v>
      </c>
      <c r="H116" s="139"/>
      <c r="I116" s="104" t="s">
        <v>697</v>
      </c>
      <c r="J116" s="104">
        <v>194</v>
      </c>
      <c r="K116" s="10" t="s">
        <v>699</v>
      </c>
      <c r="L116" s="6">
        <v>1989</v>
      </c>
      <c r="M116" s="6">
        <v>2023</v>
      </c>
      <c r="N116" s="83">
        <v>150</v>
      </c>
      <c r="O116" s="83">
        <v>150</v>
      </c>
      <c r="P116" s="140" t="s">
        <v>13</v>
      </c>
      <c r="Q116" s="24" t="s">
        <v>36</v>
      </c>
      <c r="R116" s="10">
        <v>2025</v>
      </c>
    </row>
    <row r="117" spans="1:18" s="26" customFormat="1" ht="76.5" customHeight="1" x14ac:dyDescent="0.25">
      <c r="A117" s="38">
        <v>113</v>
      </c>
      <c r="B117" s="132" t="s">
        <v>1017</v>
      </c>
      <c r="C117" s="100" t="s">
        <v>696</v>
      </c>
      <c r="D117" s="23" t="s">
        <v>808</v>
      </c>
      <c r="E117" s="99">
        <v>200039897</v>
      </c>
      <c r="F117" s="99"/>
      <c r="G117" s="73" t="s">
        <v>698</v>
      </c>
      <c r="H117" s="139"/>
      <c r="I117" s="104" t="s">
        <v>697</v>
      </c>
      <c r="J117" s="104">
        <v>6</v>
      </c>
      <c r="K117" s="10" t="s">
        <v>699</v>
      </c>
      <c r="L117" s="6">
        <v>1964</v>
      </c>
      <c r="M117" s="6">
        <v>2023</v>
      </c>
      <c r="N117" s="83">
        <v>20</v>
      </c>
      <c r="O117" s="83">
        <v>20</v>
      </c>
      <c r="P117" s="140" t="s">
        <v>13</v>
      </c>
      <c r="Q117" s="24" t="s">
        <v>36</v>
      </c>
      <c r="R117" s="10">
        <v>2025</v>
      </c>
    </row>
    <row r="118" spans="1:18" s="19" customFormat="1" ht="64.5" customHeight="1" x14ac:dyDescent="0.25">
      <c r="A118" s="38">
        <v>114</v>
      </c>
      <c r="B118" s="100" t="s">
        <v>1018</v>
      </c>
      <c r="C118" s="100" t="s">
        <v>129</v>
      </c>
      <c r="D118" s="23" t="s">
        <v>151</v>
      </c>
      <c r="E118" s="99">
        <v>200076017</v>
      </c>
      <c r="F118" s="99" t="s">
        <v>280</v>
      </c>
      <c r="G118" s="132" t="s">
        <v>190</v>
      </c>
      <c r="H118" s="139" t="s">
        <v>34</v>
      </c>
      <c r="I118" s="23" t="s">
        <v>220</v>
      </c>
      <c r="J118" s="104">
        <v>105</v>
      </c>
      <c r="K118" s="105" t="s">
        <v>102</v>
      </c>
      <c r="L118" s="99">
        <v>1988</v>
      </c>
      <c r="M118" s="99">
        <v>1996</v>
      </c>
      <c r="N118" s="11">
        <v>56</v>
      </c>
      <c r="O118" s="11">
        <v>56</v>
      </c>
      <c r="P118" s="12" t="s">
        <v>13</v>
      </c>
      <c r="Q118" s="12" t="s">
        <v>16</v>
      </c>
      <c r="R118" s="10">
        <v>2026</v>
      </c>
    </row>
    <row r="119" spans="1:18" s="19" customFormat="1" ht="64.5" customHeight="1" x14ac:dyDescent="0.25">
      <c r="A119" s="140">
        <v>115</v>
      </c>
      <c r="B119" s="132" t="s">
        <v>1018</v>
      </c>
      <c r="C119" s="100" t="s">
        <v>129</v>
      </c>
      <c r="D119" s="23" t="s">
        <v>151</v>
      </c>
      <c r="E119" s="99">
        <v>200076017</v>
      </c>
      <c r="F119" s="99" t="s">
        <v>280</v>
      </c>
      <c r="G119" s="132" t="s">
        <v>194</v>
      </c>
      <c r="H119" s="139" t="s">
        <v>34</v>
      </c>
      <c r="I119" s="23" t="s">
        <v>221</v>
      </c>
      <c r="J119" s="104">
        <v>102</v>
      </c>
      <c r="K119" s="10" t="s">
        <v>164</v>
      </c>
      <c r="L119" s="99" t="s">
        <v>191</v>
      </c>
      <c r="M119" s="99">
        <v>2019</v>
      </c>
      <c r="N119" s="11" t="s">
        <v>192</v>
      </c>
      <c r="O119" s="11" t="s">
        <v>193</v>
      </c>
      <c r="P119" s="12" t="s">
        <v>13</v>
      </c>
      <c r="Q119" s="12" t="s">
        <v>16</v>
      </c>
      <c r="R119" s="10">
        <v>2025</v>
      </c>
    </row>
    <row r="120" spans="1:18" s="19" customFormat="1" ht="65.25" customHeight="1" x14ac:dyDescent="0.25">
      <c r="A120" s="38">
        <v>116</v>
      </c>
      <c r="B120" s="132" t="s">
        <v>1018</v>
      </c>
      <c r="C120" s="100" t="s">
        <v>129</v>
      </c>
      <c r="D120" s="23" t="s">
        <v>151</v>
      </c>
      <c r="E120" s="99">
        <v>200076017</v>
      </c>
      <c r="F120" s="99" t="s">
        <v>280</v>
      </c>
      <c r="G120" s="132" t="s">
        <v>195</v>
      </c>
      <c r="H120" s="139" t="s">
        <v>34</v>
      </c>
      <c r="I120" s="23" t="s">
        <v>221</v>
      </c>
      <c r="J120" s="104">
        <v>101</v>
      </c>
      <c r="K120" s="10" t="s">
        <v>164</v>
      </c>
      <c r="L120" s="99">
        <v>1988</v>
      </c>
      <c r="M120" s="99">
        <v>2019</v>
      </c>
      <c r="N120" s="11">
        <v>1800</v>
      </c>
      <c r="O120" s="11">
        <v>1800</v>
      </c>
      <c r="P120" s="12" t="s">
        <v>13</v>
      </c>
      <c r="Q120" s="12" t="s">
        <v>16</v>
      </c>
      <c r="R120" s="10">
        <v>2025</v>
      </c>
    </row>
    <row r="121" spans="1:18" s="19" customFormat="1" ht="51" x14ac:dyDescent="0.25">
      <c r="A121" s="38">
        <v>117</v>
      </c>
      <c r="B121" s="132" t="s">
        <v>1018</v>
      </c>
      <c r="C121" s="100" t="s">
        <v>129</v>
      </c>
      <c r="D121" s="23" t="s">
        <v>151</v>
      </c>
      <c r="E121" s="99">
        <v>200076017</v>
      </c>
      <c r="F121" s="99" t="s">
        <v>281</v>
      </c>
      <c r="G121" s="132" t="s">
        <v>196</v>
      </c>
      <c r="H121" s="139" t="s">
        <v>34</v>
      </c>
      <c r="I121" s="23" t="s">
        <v>222</v>
      </c>
      <c r="J121" s="104">
        <v>31</v>
      </c>
      <c r="K121" s="10" t="s">
        <v>164</v>
      </c>
      <c r="L121" s="99">
        <v>1971</v>
      </c>
      <c r="M121" s="99">
        <v>2019</v>
      </c>
      <c r="N121" s="11">
        <v>1500</v>
      </c>
      <c r="O121" s="11">
        <v>1500</v>
      </c>
      <c r="P121" s="12" t="s">
        <v>13</v>
      </c>
      <c r="Q121" s="12" t="s">
        <v>16</v>
      </c>
      <c r="R121" s="10">
        <v>2026</v>
      </c>
    </row>
    <row r="122" spans="1:18" s="19" customFormat="1" ht="51" x14ac:dyDescent="0.25">
      <c r="A122" s="140">
        <v>118</v>
      </c>
      <c r="B122" s="132" t="s">
        <v>1018</v>
      </c>
      <c r="C122" s="100" t="s">
        <v>129</v>
      </c>
      <c r="D122" s="23" t="s">
        <v>151</v>
      </c>
      <c r="E122" s="99">
        <v>200076017</v>
      </c>
      <c r="F122" s="99" t="s">
        <v>281</v>
      </c>
      <c r="G122" s="132" t="s">
        <v>318</v>
      </c>
      <c r="H122" s="139" t="s">
        <v>34</v>
      </c>
      <c r="I122" s="23" t="s">
        <v>224</v>
      </c>
      <c r="J122" s="104">
        <v>195</v>
      </c>
      <c r="K122" s="10" t="s">
        <v>164</v>
      </c>
      <c r="L122" s="99">
        <v>1977</v>
      </c>
      <c r="M122" s="99">
        <v>2019</v>
      </c>
      <c r="N122" s="11">
        <v>1500</v>
      </c>
      <c r="O122" s="11">
        <v>1500</v>
      </c>
      <c r="P122" s="12" t="s">
        <v>13</v>
      </c>
      <c r="Q122" s="12" t="s">
        <v>36</v>
      </c>
      <c r="R122" s="105">
        <v>2025</v>
      </c>
    </row>
    <row r="123" spans="1:18" s="19" customFormat="1" ht="51" x14ac:dyDescent="0.25">
      <c r="A123" s="38">
        <v>119</v>
      </c>
      <c r="B123" s="132" t="s">
        <v>1018</v>
      </c>
      <c r="C123" s="100" t="s">
        <v>129</v>
      </c>
      <c r="D123" s="23" t="s">
        <v>151</v>
      </c>
      <c r="E123" s="99">
        <v>200076017</v>
      </c>
      <c r="F123" s="99" t="s">
        <v>281</v>
      </c>
      <c r="G123" s="132" t="s">
        <v>885</v>
      </c>
      <c r="H123" s="139"/>
      <c r="I123" s="23" t="s">
        <v>886</v>
      </c>
      <c r="J123" s="104">
        <v>38</v>
      </c>
      <c r="K123" s="10" t="s">
        <v>164</v>
      </c>
      <c r="L123" s="99" t="s">
        <v>13</v>
      </c>
      <c r="M123" s="99">
        <v>2023</v>
      </c>
      <c r="N123" s="11">
        <v>1500</v>
      </c>
      <c r="O123" s="11">
        <v>1500</v>
      </c>
      <c r="P123" s="140" t="s">
        <v>13</v>
      </c>
      <c r="Q123" s="12" t="s">
        <v>16</v>
      </c>
      <c r="R123" s="105">
        <v>2024</v>
      </c>
    </row>
    <row r="124" spans="1:18" s="19" customFormat="1" ht="51" x14ac:dyDescent="0.25">
      <c r="A124" s="38">
        <v>120</v>
      </c>
      <c r="B124" s="132" t="s">
        <v>1018</v>
      </c>
      <c r="C124" s="100" t="s">
        <v>129</v>
      </c>
      <c r="D124" s="23" t="s">
        <v>151</v>
      </c>
      <c r="E124" s="99">
        <v>200076017</v>
      </c>
      <c r="F124" s="99" t="s">
        <v>281</v>
      </c>
      <c r="G124" s="132" t="s">
        <v>197</v>
      </c>
      <c r="H124" s="139" t="s">
        <v>34</v>
      </c>
      <c r="I124" s="23" t="s">
        <v>223</v>
      </c>
      <c r="J124" s="104">
        <v>124</v>
      </c>
      <c r="K124" s="10" t="s">
        <v>164</v>
      </c>
      <c r="L124" s="99">
        <v>1975</v>
      </c>
      <c r="M124" s="99">
        <v>2019</v>
      </c>
      <c r="N124" s="11">
        <v>525</v>
      </c>
      <c r="O124" s="11">
        <v>525</v>
      </c>
      <c r="P124" s="12" t="s">
        <v>13</v>
      </c>
      <c r="Q124" s="12" t="s">
        <v>36</v>
      </c>
      <c r="R124" s="10">
        <v>2025</v>
      </c>
    </row>
    <row r="125" spans="1:18" s="19" customFormat="1" ht="89.25" x14ac:dyDescent="0.25">
      <c r="A125" s="140">
        <v>121</v>
      </c>
      <c r="B125" s="132" t="s">
        <v>1018</v>
      </c>
      <c r="C125" s="100" t="s">
        <v>128</v>
      </c>
      <c r="D125" s="23" t="s">
        <v>229</v>
      </c>
      <c r="E125" s="99">
        <v>200075513</v>
      </c>
      <c r="F125" s="99" t="s">
        <v>282</v>
      </c>
      <c r="G125" s="16" t="s">
        <v>439</v>
      </c>
      <c r="H125" s="139"/>
      <c r="I125" s="3" t="s">
        <v>552</v>
      </c>
      <c r="J125" s="105" t="s">
        <v>553</v>
      </c>
      <c r="K125" s="105" t="s">
        <v>162</v>
      </c>
      <c r="L125" s="105">
        <v>1977</v>
      </c>
      <c r="M125" s="105">
        <v>2022</v>
      </c>
      <c r="N125" s="11">
        <v>693</v>
      </c>
      <c r="O125" s="11">
        <v>693</v>
      </c>
      <c r="P125" s="140" t="s">
        <v>13</v>
      </c>
      <c r="Q125" s="12" t="s">
        <v>16</v>
      </c>
      <c r="R125" s="105">
        <v>2024</v>
      </c>
    </row>
    <row r="126" spans="1:18" s="19" customFormat="1" ht="89.25" x14ac:dyDescent="0.25">
      <c r="A126" s="38">
        <v>122</v>
      </c>
      <c r="B126" s="132" t="s">
        <v>1018</v>
      </c>
      <c r="C126" s="100" t="s">
        <v>128</v>
      </c>
      <c r="D126" s="23" t="s">
        <v>229</v>
      </c>
      <c r="E126" s="99">
        <v>200075513</v>
      </c>
      <c r="F126" s="99" t="s">
        <v>282</v>
      </c>
      <c r="G126" s="16" t="s">
        <v>702</v>
      </c>
      <c r="H126" s="139"/>
      <c r="I126" s="3" t="s">
        <v>701</v>
      </c>
      <c r="J126" s="105">
        <v>36</v>
      </c>
      <c r="K126" s="105" t="s">
        <v>535</v>
      </c>
      <c r="L126" s="105">
        <v>1975</v>
      </c>
      <c r="M126" s="105">
        <v>2018</v>
      </c>
      <c r="N126" s="11">
        <v>65.7</v>
      </c>
      <c r="O126" s="11">
        <v>65.7</v>
      </c>
      <c r="P126" s="140" t="s">
        <v>13</v>
      </c>
      <c r="Q126" s="12" t="s">
        <v>36</v>
      </c>
      <c r="R126" s="105">
        <v>2024</v>
      </c>
    </row>
    <row r="127" spans="1:18" s="19" customFormat="1" ht="89.25" x14ac:dyDescent="0.25">
      <c r="A127" s="38">
        <v>123</v>
      </c>
      <c r="B127" s="132" t="s">
        <v>1018</v>
      </c>
      <c r="C127" s="100" t="s">
        <v>128</v>
      </c>
      <c r="D127" s="23" t="s">
        <v>229</v>
      </c>
      <c r="E127" s="99">
        <v>200075513</v>
      </c>
      <c r="F127" s="99" t="s">
        <v>282</v>
      </c>
      <c r="G127" s="16" t="s">
        <v>38</v>
      </c>
      <c r="H127" s="139"/>
      <c r="I127" s="3" t="s">
        <v>703</v>
      </c>
      <c r="J127" s="105" t="s">
        <v>704</v>
      </c>
      <c r="K127" s="105" t="s">
        <v>19</v>
      </c>
      <c r="L127" s="105">
        <v>1981</v>
      </c>
      <c r="M127" s="105">
        <v>2018</v>
      </c>
      <c r="N127" s="11">
        <v>553.4</v>
      </c>
      <c r="O127" s="11">
        <v>553.4</v>
      </c>
      <c r="P127" s="140" t="s">
        <v>13</v>
      </c>
      <c r="Q127" s="12" t="s">
        <v>16</v>
      </c>
      <c r="R127" s="105">
        <v>2024</v>
      </c>
    </row>
    <row r="128" spans="1:18" s="123" customFormat="1" ht="76.5" customHeight="1" x14ac:dyDescent="0.25">
      <c r="A128" s="140">
        <v>124</v>
      </c>
      <c r="B128" s="132" t="s">
        <v>1018</v>
      </c>
      <c r="C128" s="100" t="s">
        <v>198</v>
      </c>
      <c r="D128" s="23" t="s">
        <v>230</v>
      </c>
      <c r="E128" s="105">
        <v>200073309</v>
      </c>
      <c r="F128" s="99" t="s">
        <v>283</v>
      </c>
      <c r="G128" s="16" t="s">
        <v>44</v>
      </c>
      <c r="H128" s="139"/>
      <c r="I128" s="3" t="s">
        <v>249</v>
      </c>
      <c r="J128" s="105">
        <v>1110229</v>
      </c>
      <c r="K128" s="10" t="s">
        <v>14</v>
      </c>
      <c r="L128" s="105">
        <v>1987</v>
      </c>
      <c r="M128" s="105">
        <v>2009</v>
      </c>
      <c r="N128" s="11">
        <v>165</v>
      </c>
      <c r="O128" s="11">
        <v>165</v>
      </c>
      <c r="P128" s="105" t="s">
        <v>291</v>
      </c>
      <c r="Q128" s="12" t="s">
        <v>16</v>
      </c>
      <c r="R128" s="105">
        <v>2024</v>
      </c>
    </row>
    <row r="129" spans="1:45" s="123" customFormat="1" ht="76.5" customHeight="1" x14ac:dyDescent="0.25">
      <c r="A129" s="38">
        <v>125</v>
      </c>
      <c r="B129" s="132" t="s">
        <v>1018</v>
      </c>
      <c r="C129" s="100" t="s">
        <v>198</v>
      </c>
      <c r="D129" s="23" t="s">
        <v>230</v>
      </c>
      <c r="E129" s="105">
        <v>200073309</v>
      </c>
      <c r="F129" s="99" t="s">
        <v>283</v>
      </c>
      <c r="G129" s="16" t="s">
        <v>35</v>
      </c>
      <c r="H129" s="139"/>
      <c r="I129" s="3" t="s">
        <v>249</v>
      </c>
      <c r="J129" s="105">
        <v>1110305</v>
      </c>
      <c r="K129" s="10" t="s">
        <v>14</v>
      </c>
      <c r="L129" s="105">
        <v>1985</v>
      </c>
      <c r="M129" s="105">
        <v>2016</v>
      </c>
      <c r="N129" s="11">
        <v>1300</v>
      </c>
      <c r="O129" s="11">
        <v>1300</v>
      </c>
      <c r="P129" s="105" t="s">
        <v>291</v>
      </c>
      <c r="Q129" s="12" t="s">
        <v>36</v>
      </c>
      <c r="R129" s="105">
        <v>2024</v>
      </c>
    </row>
    <row r="130" spans="1:45" s="123" customFormat="1" ht="76.5" customHeight="1" x14ac:dyDescent="0.25">
      <c r="A130" s="38">
        <v>126</v>
      </c>
      <c r="B130" s="132" t="s">
        <v>1018</v>
      </c>
      <c r="C130" s="100" t="s">
        <v>198</v>
      </c>
      <c r="D130" s="23" t="s">
        <v>230</v>
      </c>
      <c r="E130" s="105">
        <v>200073309</v>
      </c>
      <c r="F130" s="99" t="s">
        <v>283</v>
      </c>
      <c r="G130" s="16" t="s">
        <v>44</v>
      </c>
      <c r="H130" s="139"/>
      <c r="I130" s="3" t="s">
        <v>248</v>
      </c>
      <c r="J130" s="105">
        <v>1110229</v>
      </c>
      <c r="K130" s="10" t="s">
        <v>14</v>
      </c>
      <c r="L130" s="105">
        <v>1965</v>
      </c>
      <c r="M130" s="105">
        <v>2016</v>
      </c>
      <c r="N130" s="11">
        <v>88</v>
      </c>
      <c r="O130" s="11">
        <v>88</v>
      </c>
      <c r="P130" s="105" t="s">
        <v>290</v>
      </c>
      <c r="Q130" s="12" t="s">
        <v>36</v>
      </c>
      <c r="R130" s="105">
        <v>2024</v>
      </c>
    </row>
    <row r="131" spans="1:45" s="123" customFormat="1" ht="76.5" customHeight="1" x14ac:dyDescent="0.25">
      <c r="A131" s="140">
        <v>127</v>
      </c>
      <c r="B131" s="132" t="s">
        <v>1018</v>
      </c>
      <c r="C131" s="100" t="s">
        <v>198</v>
      </c>
      <c r="D131" s="23" t="s">
        <v>230</v>
      </c>
      <c r="E131" s="105">
        <v>200073309</v>
      </c>
      <c r="F131" s="99" t="s">
        <v>283</v>
      </c>
      <c r="G131" s="16" t="s">
        <v>41</v>
      </c>
      <c r="H131" s="139"/>
      <c r="I131" s="3" t="s">
        <v>248</v>
      </c>
      <c r="J131" s="105">
        <v>1110212</v>
      </c>
      <c r="K131" s="10" t="s">
        <v>14</v>
      </c>
      <c r="L131" s="105">
        <v>1986</v>
      </c>
      <c r="M131" s="105">
        <v>2016</v>
      </c>
      <c r="N131" s="11">
        <v>450</v>
      </c>
      <c r="O131" s="11">
        <v>450</v>
      </c>
      <c r="P131" s="105" t="s">
        <v>290</v>
      </c>
      <c r="Q131" s="12" t="s">
        <v>36</v>
      </c>
      <c r="R131" s="105">
        <v>2025</v>
      </c>
    </row>
    <row r="132" spans="1:45" s="123" customFormat="1" ht="76.5" customHeight="1" x14ac:dyDescent="0.25">
      <c r="A132" s="38">
        <v>128</v>
      </c>
      <c r="B132" s="132" t="s">
        <v>1018</v>
      </c>
      <c r="C132" s="100" t="s">
        <v>198</v>
      </c>
      <c r="D132" s="23" t="s">
        <v>230</v>
      </c>
      <c r="E132" s="105">
        <v>200073309</v>
      </c>
      <c r="F132" s="99" t="s">
        <v>283</v>
      </c>
      <c r="G132" s="16" t="s">
        <v>271</v>
      </c>
      <c r="H132" s="139"/>
      <c r="I132" s="3" t="s">
        <v>267</v>
      </c>
      <c r="J132" s="105">
        <v>1110042</v>
      </c>
      <c r="K132" s="10" t="s">
        <v>164</v>
      </c>
      <c r="L132" s="105">
        <v>1969</v>
      </c>
      <c r="M132" s="105">
        <v>2019</v>
      </c>
      <c r="N132" s="11">
        <v>35</v>
      </c>
      <c r="O132" s="11">
        <v>35</v>
      </c>
      <c r="P132" s="105" t="s">
        <v>291</v>
      </c>
      <c r="Q132" s="12" t="s">
        <v>36</v>
      </c>
      <c r="R132" s="105">
        <v>2025</v>
      </c>
    </row>
    <row r="133" spans="1:45" s="123" customFormat="1" ht="76.5" customHeight="1" x14ac:dyDescent="0.25">
      <c r="A133" s="38">
        <v>129</v>
      </c>
      <c r="B133" s="132" t="s">
        <v>1018</v>
      </c>
      <c r="C133" s="100" t="s">
        <v>198</v>
      </c>
      <c r="D133" s="23" t="s">
        <v>230</v>
      </c>
      <c r="E133" s="105">
        <v>200073309</v>
      </c>
      <c r="F133" s="99" t="s">
        <v>283</v>
      </c>
      <c r="G133" s="16" t="s">
        <v>272</v>
      </c>
      <c r="H133" s="139"/>
      <c r="I133" s="3" t="s">
        <v>267</v>
      </c>
      <c r="J133" s="105">
        <v>1110055</v>
      </c>
      <c r="K133" s="10" t="s">
        <v>164</v>
      </c>
      <c r="L133" s="105">
        <v>1975</v>
      </c>
      <c r="M133" s="105">
        <v>2019</v>
      </c>
      <c r="N133" s="11">
        <v>1760</v>
      </c>
      <c r="O133" s="11">
        <v>1760</v>
      </c>
      <c r="P133" s="105" t="s">
        <v>291</v>
      </c>
      <c r="Q133" s="12" t="s">
        <v>36</v>
      </c>
      <c r="R133" s="105">
        <v>2025</v>
      </c>
    </row>
    <row r="134" spans="1:45" s="123" customFormat="1" ht="76.5" customHeight="1" x14ac:dyDescent="0.25">
      <c r="A134" s="140">
        <v>130</v>
      </c>
      <c r="B134" s="132" t="s">
        <v>1018</v>
      </c>
      <c r="C134" s="100" t="s">
        <v>198</v>
      </c>
      <c r="D134" s="23" t="s">
        <v>230</v>
      </c>
      <c r="E134" s="105">
        <v>200073309</v>
      </c>
      <c r="F134" s="99" t="s">
        <v>283</v>
      </c>
      <c r="G134" s="16" t="s">
        <v>22</v>
      </c>
      <c r="H134" s="139"/>
      <c r="I134" s="3" t="s">
        <v>268</v>
      </c>
      <c r="J134" s="105">
        <v>1110064</v>
      </c>
      <c r="K134" s="105" t="s">
        <v>161</v>
      </c>
      <c r="L134" s="105">
        <v>1976</v>
      </c>
      <c r="M134" s="105">
        <v>2016</v>
      </c>
      <c r="N134" s="11">
        <v>840</v>
      </c>
      <c r="O134" s="11">
        <v>840</v>
      </c>
      <c r="P134" s="105" t="s">
        <v>290</v>
      </c>
      <c r="Q134" s="12" t="s">
        <v>16</v>
      </c>
      <c r="R134" s="105">
        <v>2024</v>
      </c>
    </row>
    <row r="135" spans="1:45" s="123" customFormat="1" ht="76.5" customHeight="1" x14ac:dyDescent="0.25">
      <c r="A135" s="38">
        <v>131</v>
      </c>
      <c r="B135" s="132" t="s">
        <v>1018</v>
      </c>
      <c r="C135" s="100" t="s">
        <v>198</v>
      </c>
      <c r="D135" s="23" t="s">
        <v>230</v>
      </c>
      <c r="E135" s="105">
        <v>200073309</v>
      </c>
      <c r="F135" s="99" t="s">
        <v>283</v>
      </c>
      <c r="G135" s="16" t="s">
        <v>273</v>
      </c>
      <c r="H135" s="139"/>
      <c r="I135" s="3" t="s">
        <v>269</v>
      </c>
      <c r="J135" s="105">
        <v>1110066</v>
      </c>
      <c r="K135" s="10" t="s">
        <v>164</v>
      </c>
      <c r="L135" s="105">
        <v>1974</v>
      </c>
      <c r="M135" s="105">
        <v>2016</v>
      </c>
      <c r="N135" s="11">
        <v>312</v>
      </c>
      <c r="O135" s="11">
        <v>312</v>
      </c>
      <c r="P135" s="105" t="s">
        <v>290</v>
      </c>
      <c r="Q135" s="12" t="s">
        <v>16</v>
      </c>
      <c r="R135" s="105">
        <v>2025</v>
      </c>
    </row>
    <row r="136" spans="1:45" s="123" customFormat="1" ht="76.5" customHeight="1" x14ac:dyDescent="0.25">
      <c r="A136" s="38">
        <v>132</v>
      </c>
      <c r="B136" s="132" t="s">
        <v>1018</v>
      </c>
      <c r="C136" s="100" t="s">
        <v>198</v>
      </c>
      <c r="D136" s="23" t="s">
        <v>230</v>
      </c>
      <c r="E136" s="105">
        <v>200073309</v>
      </c>
      <c r="F136" s="99" t="s">
        <v>283</v>
      </c>
      <c r="G136" s="16" t="s">
        <v>274</v>
      </c>
      <c r="H136" s="139"/>
      <c r="I136" s="3" t="s">
        <v>270</v>
      </c>
      <c r="J136" s="105">
        <v>1110085</v>
      </c>
      <c r="K136" s="10" t="s">
        <v>164</v>
      </c>
      <c r="L136" s="105">
        <v>1972</v>
      </c>
      <c r="M136" s="105">
        <v>2016</v>
      </c>
      <c r="N136" s="11">
        <v>1722</v>
      </c>
      <c r="O136" s="11">
        <v>1722</v>
      </c>
      <c r="P136" s="105" t="s">
        <v>290</v>
      </c>
      <c r="Q136" s="99" t="s">
        <v>36</v>
      </c>
      <c r="R136" s="105">
        <v>2025</v>
      </c>
    </row>
    <row r="137" spans="1:45" s="123" customFormat="1" ht="76.5" customHeight="1" x14ac:dyDescent="0.25">
      <c r="A137" s="140">
        <v>133</v>
      </c>
      <c r="B137" s="132" t="s">
        <v>1018</v>
      </c>
      <c r="C137" s="100" t="s">
        <v>198</v>
      </c>
      <c r="D137" s="23" t="s">
        <v>230</v>
      </c>
      <c r="E137" s="105">
        <v>200073309</v>
      </c>
      <c r="F137" s="99" t="s">
        <v>283</v>
      </c>
      <c r="G137" s="16" t="s">
        <v>275</v>
      </c>
      <c r="H137" s="139"/>
      <c r="I137" s="3" t="s">
        <v>270</v>
      </c>
      <c r="J137" s="105">
        <v>1110208</v>
      </c>
      <c r="K137" s="10" t="s">
        <v>164</v>
      </c>
      <c r="L137" s="105">
        <v>1986</v>
      </c>
      <c r="M137" s="105">
        <v>2016</v>
      </c>
      <c r="N137" s="11">
        <v>1273</v>
      </c>
      <c r="O137" s="11">
        <v>1273</v>
      </c>
      <c r="P137" s="105" t="s">
        <v>290</v>
      </c>
      <c r="Q137" s="12" t="s">
        <v>16</v>
      </c>
      <c r="R137" s="105">
        <v>2024</v>
      </c>
    </row>
    <row r="138" spans="1:45" s="123" customFormat="1" ht="76.5" customHeight="1" x14ac:dyDescent="0.25">
      <c r="A138" s="38">
        <v>134</v>
      </c>
      <c r="B138" s="132" t="s">
        <v>1018</v>
      </c>
      <c r="C138" s="100" t="s">
        <v>198</v>
      </c>
      <c r="D138" s="23" t="s">
        <v>230</v>
      </c>
      <c r="E138" s="105">
        <v>200073309</v>
      </c>
      <c r="F138" s="99" t="s">
        <v>283</v>
      </c>
      <c r="G138" s="16" t="s">
        <v>33</v>
      </c>
      <c r="H138" s="139"/>
      <c r="I138" s="3" t="s">
        <v>248</v>
      </c>
      <c r="J138" s="105">
        <v>1110082</v>
      </c>
      <c r="K138" s="10" t="s">
        <v>488</v>
      </c>
      <c r="L138" s="105">
        <v>1974</v>
      </c>
      <c r="M138" s="105">
        <v>2017</v>
      </c>
      <c r="N138" s="11">
        <v>1722</v>
      </c>
      <c r="O138" s="11">
        <v>1722</v>
      </c>
      <c r="P138" s="105" t="s">
        <v>489</v>
      </c>
      <c r="Q138" s="99" t="s">
        <v>36</v>
      </c>
      <c r="R138" s="105">
        <v>2024</v>
      </c>
    </row>
    <row r="139" spans="1:45" s="123" customFormat="1" ht="76.5" customHeight="1" x14ac:dyDescent="0.25">
      <c r="A139" s="38">
        <v>135</v>
      </c>
      <c r="B139" s="132" t="s">
        <v>1018</v>
      </c>
      <c r="C139" s="100" t="s">
        <v>198</v>
      </c>
      <c r="D139" s="23" t="s">
        <v>230</v>
      </c>
      <c r="E139" s="105">
        <v>200073309</v>
      </c>
      <c r="F139" s="99" t="s">
        <v>283</v>
      </c>
      <c r="G139" s="16" t="s">
        <v>490</v>
      </c>
      <c r="H139" s="139"/>
      <c r="I139" s="3" t="s">
        <v>248</v>
      </c>
      <c r="J139" s="105">
        <v>1120072</v>
      </c>
      <c r="K139" s="10" t="s">
        <v>246</v>
      </c>
      <c r="L139" s="105">
        <v>1968</v>
      </c>
      <c r="M139" s="105">
        <v>2017</v>
      </c>
      <c r="N139" s="11">
        <v>232</v>
      </c>
      <c r="O139" s="11">
        <v>232</v>
      </c>
      <c r="P139" s="105" t="s">
        <v>489</v>
      </c>
      <c r="Q139" s="12" t="s">
        <v>16</v>
      </c>
      <c r="R139" s="105">
        <v>2024</v>
      </c>
    </row>
    <row r="140" spans="1:45" s="26" customFormat="1" ht="76.5" customHeight="1" x14ac:dyDescent="0.25">
      <c r="A140" s="140">
        <v>136</v>
      </c>
      <c r="B140" s="132" t="s">
        <v>1018</v>
      </c>
      <c r="C140" s="22" t="s">
        <v>250</v>
      </c>
      <c r="D140" s="21" t="s">
        <v>259</v>
      </c>
      <c r="E140" s="104">
        <v>200074609</v>
      </c>
      <c r="F140" s="104" t="s">
        <v>260</v>
      </c>
      <c r="G140" s="16" t="s">
        <v>403</v>
      </c>
      <c r="I140" s="3" t="s">
        <v>402</v>
      </c>
      <c r="J140" s="101">
        <v>173</v>
      </c>
      <c r="K140" s="10" t="s">
        <v>14</v>
      </c>
      <c r="L140" s="10">
        <v>1967</v>
      </c>
      <c r="M140" s="10">
        <v>2022</v>
      </c>
      <c r="N140" s="15">
        <v>75</v>
      </c>
      <c r="O140" s="15">
        <v>75</v>
      </c>
      <c r="P140" s="10" t="s">
        <v>13</v>
      </c>
      <c r="Q140" s="12" t="s">
        <v>39</v>
      </c>
      <c r="R140" s="10">
        <v>2024</v>
      </c>
    </row>
    <row r="141" spans="1:45" s="26" customFormat="1" ht="76.5" customHeight="1" x14ac:dyDescent="0.25">
      <c r="A141" s="38">
        <v>137</v>
      </c>
      <c r="B141" s="132" t="s">
        <v>1018</v>
      </c>
      <c r="C141" s="22" t="s">
        <v>250</v>
      </c>
      <c r="D141" s="21" t="s">
        <v>259</v>
      </c>
      <c r="E141" s="104">
        <v>200074609</v>
      </c>
      <c r="F141" s="104" t="s">
        <v>260</v>
      </c>
      <c r="G141" s="16" t="s">
        <v>5</v>
      </c>
      <c r="I141" s="3" t="s">
        <v>887</v>
      </c>
      <c r="J141" s="101">
        <v>41</v>
      </c>
      <c r="K141" s="10" t="s">
        <v>3</v>
      </c>
      <c r="L141" s="10" t="s">
        <v>13</v>
      </c>
      <c r="M141" s="10">
        <v>2023</v>
      </c>
      <c r="N141" s="15">
        <v>25.4</v>
      </c>
      <c r="O141" s="15">
        <v>25.4</v>
      </c>
      <c r="P141" s="140" t="s">
        <v>13</v>
      </c>
      <c r="Q141" s="12" t="s">
        <v>36</v>
      </c>
      <c r="R141" s="10">
        <v>2024</v>
      </c>
    </row>
    <row r="142" spans="1:45" s="26" customFormat="1" ht="76.5" customHeight="1" x14ac:dyDescent="0.25">
      <c r="A142" s="38">
        <v>138</v>
      </c>
      <c r="B142" s="132" t="s">
        <v>1018</v>
      </c>
      <c r="C142" s="22" t="s">
        <v>250</v>
      </c>
      <c r="D142" s="21" t="s">
        <v>259</v>
      </c>
      <c r="E142" s="104">
        <v>200074609</v>
      </c>
      <c r="F142" s="104" t="s">
        <v>260</v>
      </c>
      <c r="G142" s="16" t="s">
        <v>839</v>
      </c>
      <c r="I142" s="3" t="s">
        <v>887</v>
      </c>
      <c r="J142" s="101" t="s">
        <v>888</v>
      </c>
      <c r="K142" s="10" t="s">
        <v>163</v>
      </c>
      <c r="L142" s="10" t="s">
        <v>13</v>
      </c>
      <c r="M142" s="10">
        <v>2023</v>
      </c>
      <c r="N142" s="15">
        <v>1E-4</v>
      </c>
      <c r="O142" s="15">
        <v>1E-4</v>
      </c>
      <c r="P142" s="140" t="s">
        <v>13</v>
      </c>
      <c r="Q142" s="12" t="s">
        <v>36</v>
      </c>
      <c r="R142" s="10">
        <v>2024</v>
      </c>
    </row>
    <row r="143" spans="1:45" s="26" customFormat="1" ht="76.5" customHeight="1" x14ac:dyDescent="0.25">
      <c r="A143" s="140">
        <v>139</v>
      </c>
      <c r="B143" s="132" t="s">
        <v>1018</v>
      </c>
      <c r="C143" s="22" t="s">
        <v>250</v>
      </c>
      <c r="D143" s="21" t="s">
        <v>259</v>
      </c>
      <c r="E143" s="104">
        <v>200074609</v>
      </c>
      <c r="F143" s="104" t="s">
        <v>260</v>
      </c>
      <c r="G143" s="16" t="s">
        <v>35</v>
      </c>
      <c r="I143" s="3" t="s">
        <v>887</v>
      </c>
      <c r="J143" s="101">
        <v>31</v>
      </c>
      <c r="K143" s="10" t="s">
        <v>856</v>
      </c>
      <c r="L143" s="10" t="s">
        <v>13</v>
      </c>
      <c r="M143" s="10">
        <v>2023</v>
      </c>
      <c r="N143" s="15">
        <v>748</v>
      </c>
      <c r="O143" s="15">
        <v>748</v>
      </c>
      <c r="P143" s="140" t="s">
        <v>13</v>
      </c>
      <c r="Q143" s="12" t="s">
        <v>36</v>
      </c>
      <c r="R143" s="10">
        <v>2025</v>
      </c>
    </row>
    <row r="144" spans="1:45" s="9" customFormat="1" ht="76.5" customHeight="1" x14ac:dyDescent="0.25">
      <c r="A144" s="38">
        <v>140</v>
      </c>
      <c r="B144" s="132" t="s">
        <v>1018</v>
      </c>
      <c r="C144" s="100" t="s">
        <v>554</v>
      </c>
      <c r="D144" s="23" t="s">
        <v>593</v>
      </c>
      <c r="E144" s="99">
        <v>200075291</v>
      </c>
      <c r="F144" s="99" t="s">
        <v>594</v>
      </c>
      <c r="G144" s="16" t="s">
        <v>555</v>
      </c>
      <c r="H144" s="139"/>
      <c r="I144" s="3" t="s">
        <v>556</v>
      </c>
      <c r="J144" s="105">
        <v>1049</v>
      </c>
      <c r="K144" s="105" t="s">
        <v>3</v>
      </c>
      <c r="L144" s="105">
        <v>1980</v>
      </c>
      <c r="M144" s="105">
        <v>1998</v>
      </c>
      <c r="N144" s="11">
        <v>283.39999999999998</v>
      </c>
      <c r="O144" s="11">
        <v>238</v>
      </c>
      <c r="P144" s="140" t="s">
        <v>13</v>
      </c>
      <c r="Q144" s="12" t="s">
        <v>39</v>
      </c>
      <c r="R144" s="105">
        <v>2025</v>
      </c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</row>
    <row r="145" spans="1:18" s="19" customFormat="1" ht="76.5" customHeight="1" x14ac:dyDescent="0.25">
      <c r="A145" s="38">
        <v>141</v>
      </c>
      <c r="B145" s="100" t="s">
        <v>1019</v>
      </c>
      <c r="C145" s="100" t="s">
        <v>93</v>
      </c>
      <c r="D145" s="23" t="s">
        <v>231</v>
      </c>
      <c r="E145" s="99">
        <v>200099206</v>
      </c>
      <c r="F145" s="99" t="s">
        <v>94</v>
      </c>
      <c r="G145" s="22" t="s">
        <v>334</v>
      </c>
      <c r="H145" s="139"/>
      <c r="I145" s="21" t="s">
        <v>333</v>
      </c>
      <c r="J145" s="104" t="s">
        <v>536</v>
      </c>
      <c r="K145" s="10" t="s">
        <v>164</v>
      </c>
      <c r="L145" s="105" t="s">
        <v>13</v>
      </c>
      <c r="M145" s="10">
        <v>2021</v>
      </c>
      <c r="N145" s="11">
        <v>1640</v>
      </c>
      <c r="O145" s="11">
        <v>1640</v>
      </c>
      <c r="P145" s="12" t="s">
        <v>13</v>
      </c>
      <c r="Q145" s="12" t="s">
        <v>39</v>
      </c>
      <c r="R145" s="10">
        <v>2025</v>
      </c>
    </row>
    <row r="146" spans="1:18" s="19" customFormat="1" ht="76.5" customHeight="1" x14ac:dyDescent="0.25">
      <c r="A146" s="140">
        <v>142</v>
      </c>
      <c r="B146" s="132" t="s">
        <v>1019</v>
      </c>
      <c r="C146" s="100" t="s">
        <v>93</v>
      </c>
      <c r="D146" s="23" t="s">
        <v>231</v>
      </c>
      <c r="E146" s="99">
        <v>200099206</v>
      </c>
      <c r="F146" s="99" t="s">
        <v>94</v>
      </c>
      <c r="G146" s="22" t="s">
        <v>35</v>
      </c>
      <c r="H146" s="139"/>
      <c r="I146" s="21" t="s">
        <v>333</v>
      </c>
      <c r="J146" s="104" t="s">
        <v>537</v>
      </c>
      <c r="K146" s="10" t="s">
        <v>164</v>
      </c>
      <c r="L146" s="105" t="s">
        <v>13</v>
      </c>
      <c r="M146" s="10">
        <v>2020</v>
      </c>
      <c r="N146" s="11">
        <v>1436</v>
      </c>
      <c r="O146" s="11">
        <v>1436</v>
      </c>
      <c r="P146" s="12" t="s">
        <v>13</v>
      </c>
      <c r="Q146" s="12" t="s">
        <v>39</v>
      </c>
      <c r="R146" s="10">
        <v>2025</v>
      </c>
    </row>
    <row r="147" spans="1:18" s="19" customFormat="1" ht="76.5" customHeight="1" x14ac:dyDescent="0.25">
      <c r="A147" s="38">
        <v>143</v>
      </c>
      <c r="B147" s="132" t="s">
        <v>1019</v>
      </c>
      <c r="C147" s="100" t="s">
        <v>93</v>
      </c>
      <c r="D147" s="23" t="s">
        <v>231</v>
      </c>
      <c r="E147" s="99">
        <v>200099206</v>
      </c>
      <c r="F147" s="99" t="s">
        <v>94</v>
      </c>
      <c r="G147" s="22" t="s">
        <v>335</v>
      </c>
      <c r="H147" s="139"/>
      <c r="I147" s="21" t="s">
        <v>333</v>
      </c>
      <c r="J147" s="104" t="s">
        <v>13</v>
      </c>
      <c r="K147" s="10" t="s">
        <v>164</v>
      </c>
      <c r="L147" s="105" t="s">
        <v>13</v>
      </c>
      <c r="M147" s="10">
        <v>2020</v>
      </c>
      <c r="N147" s="11">
        <v>1680</v>
      </c>
      <c r="O147" s="11">
        <v>1680</v>
      </c>
      <c r="P147" s="12" t="s">
        <v>13</v>
      </c>
      <c r="Q147" s="12" t="s">
        <v>16</v>
      </c>
      <c r="R147" s="10">
        <v>2025</v>
      </c>
    </row>
    <row r="148" spans="1:18" s="19" customFormat="1" ht="76.5" customHeight="1" x14ac:dyDescent="0.25">
      <c r="A148" s="38">
        <v>144</v>
      </c>
      <c r="B148" s="132" t="s">
        <v>1019</v>
      </c>
      <c r="C148" s="100" t="s">
        <v>93</v>
      </c>
      <c r="D148" s="23" t="s">
        <v>231</v>
      </c>
      <c r="E148" s="99">
        <v>200099206</v>
      </c>
      <c r="F148" s="99" t="s">
        <v>94</v>
      </c>
      <c r="G148" s="85" t="s">
        <v>35</v>
      </c>
      <c r="H148" s="139"/>
      <c r="I148" s="21" t="s">
        <v>333</v>
      </c>
      <c r="J148" s="104" t="s">
        <v>537</v>
      </c>
      <c r="K148" s="86" t="s">
        <v>239</v>
      </c>
      <c r="L148" s="87">
        <v>1994</v>
      </c>
      <c r="M148" s="87" t="s">
        <v>382</v>
      </c>
      <c r="N148" s="150">
        <v>156</v>
      </c>
      <c r="O148" s="150">
        <v>156</v>
      </c>
      <c r="P148" s="140" t="s">
        <v>13</v>
      </c>
      <c r="Q148" s="12" t="s">
        <v>16</v>
      </c>
      <c r="R148" s="10">
        <v>2024</v>
      </c>
    </row>
    <row r="149" spans="1:18" s="19" customFormat="1" ht="76.5" customHeight="1" x14ac:dyDescent="0.25">
      <c r="A149" s="140">
        <v>145</v>
      </c>
      <c r="B149" s="132" t="s">
        <v>1019</v>
      </c>
      <c r="C149" s="100" t="s">
        <v>93</v>
      </c>
      <c r="D149" s="23" t="s">
        <v>231</v>
      </c>
      <c r="E149" s="99">
        <v>200099206</v>
      </c>
      <c r="F149" s="99" t="s">
        <v>94</v>
      </c>
      <c r="G149" s="85" t="s">
        <v>651</v>
      </c>
      <c r="H149" s="139"/>
      <c r="I149" s="21" t="s">
        <v>650</v>
      </c>
      <c r="J149" s="104">
        <v>100</v>
      </c>
      <c r="K149" s="86" t="s">
        <v>239</v>
      </c>
      <c r="L149" s="87" t="s">
        <v>655</v>
      </c>
      <c r="M149" s="87" t="s">
        <v>657</v>
      </c>
      <c r="N149" s="150">
        <v>79</v>
      </c>
      <c r="O149" s="150">
        <v>79</v>
      </c>
      <c r="P149" s="140" t="s">
        <v>13</v>
      </c>
      <c r="Q149" s="12" t="s">
        <v>36</v>
      </c>
      <c r="R149" s="5">
        <v>2025</v>
      </c>
    </row>
    <row r="150" spans="1:18" s="19" customFormat="1" ht="76.5" customHeight="1" x14ac:dyDescent="0.25">
      <c r="A150" s="38">
        <v>146</v>
      </c>
      <c r="B150" s="132" t="s">
        <v>1019</v>
      </c>
      <c r="C150" s="100" t="s">
        <v>93</v>
      </c>
      <c r="D150" s="23" t="s">
        <v>231</v>
      </c>
      <c r="E150" s="99">
        <v>200099206</v>
      </c>
      <c r="F150" s="99" t="s">
        <v>94</v>
      </c>
      <c r="G150" s="85" t="s">
        <v>652</v>
      </c>
      <c r="H150" s="139"/>
      <c r="I150" s="21" t="s">
        <v>650</v>
      </c>
      <c r="J150" s="104">
        <v>107</v>
      </c>
      <c r="K150" s="86" t="s">
        <v>239</v>
      </c>
      <c r="L150" s="87" t="s">
        <v>655</v>
      </c>
      <c r="M150" s="87" t="s">
        <v>658</v>
      </c>
      <c r="N150" s="150">
        <v>89</v>
      </c>
      <c r="O150" s="150">
        <v>89</v>
      </c>
      <c r="P150" s="140" t="s">
        <v>13</v>
      </c>
      <c r="Q150" s="12" t="s">
        <v>36</v>
      </c>
      <c r="R150" s="5">
        <v>2025</v>
      </c>
    </row>
    <row r="151" spans="1:18" s="19" customFormat="1" ht="76.5" customHeight="1" x14ac:dyDescent="0.25">
      <c r="A151" s="38">
        <v>147</v>
      </c>
      <c r="B151" s="132" t="s">
        <v>1019</v>
      </c>
      <c r="C151" s="100" t="s">
        <v>93</v>
      </c>
      <c r="D151" s="23" t="s">
        <v>231</v>
      </c>
      <c r="E151" s="99">
        <v>200099206</v>
      </c>
      <c r="F151" s="99" t="s">
        <v>94</v>
      </c>
      <c r="G151" s="85" t="s">
        <v>653</v>
      </c>
      <c r="H151" s="139"/>
      <c r="I151" s="21" t="s">
        <v>650</v>
      </c>
      <c r="J151" s="104">
        <v>111</v>
      </c>
      <c r="K151" s="86" t="s">
        <v>239</v>
      </c>
      <c r="L151" s="87" t="s">
        <v>656</v>
      </c>
      <c r="M151" s="87" t="s">
        <v>658</v>
      </c>
      <c r="N151" s="150">
        <v>119</v>
      </c>
      <c r="O151" s="150">
        <v>119</v>
      </c>
      <c r="P151" s="140" t="s">
        <v>13</v>
      </c>
      <c r="Q151" s="12" t="s">
        <v>36</v>
      </c>
      <c r="R151" s="5">
        <v>2025</v>
      </c>
    </row>
    <row r="152" spans="1:18" s="19" customFormat="1" ht="76.5" customHeight="1" x14ac:dyDescent="0.25">
      <c r="A152" s="140">
        <v>148</v>
      </c>
      <c r="B152" s="132" t="s">
        <v>1019</v>
      </c>
      <c r="C152" s="100" t="s">
        <v>93</v>
      </c>
      <c r="D152" s="23" t="s">
        <v>231</v>
      </c>
      <c r="E152" s="99">
        <v>200099206</v>
      </c>
      <c r="F152" s="99" t="s">
        <v>94</v>
      </c>
      <c r="G152" s="85" t="s">
        <v>654</v>
      </c>
      <c r="H152" s="139"/>
      <c r="I152" s="21" t="s">
        <v>650</v>
      </c>
      <c r="J152" s="104">
        <v>95</v>
      </c>
      <c r="K152" s="86" t="s">
        <v>239</v>
      </c>
      <c r="L152" s="87" t="s">
        <v>655</v>
      </c>
      <c r="M152" s="87" t="s">
        <v>658</v>
      </c>
      <c r="N152" s="150">
        <v>256</v>
      </c>
      <c r="O152" s="150">
        <v>256</v>
      </c>
      <c r="P152" s="140" t="s">
        <v>13</v>
      </c>
      <c r="Q152" s="12" t="s">
        <v>36</v>
      </c>
      <c r="R152" s="5">
        <v>2025</v>
      </c>
    </row>
    <row r="153" spans="1:18" s="19" customFormat="1" ht="76.5" customHeight="1" x14ac:dyDescent="0.25">
      <c r="A153" s="38">
        <v>149</v>
      </c>
      <c r="B153" s="132" t="s">
        <v>1019</v>
      </c>
      <c r="C153" s="100" t="s">
        <v>93</v>
      </c>
      <c r="D153" s="23" t="s">
        <v>231</v>
      </c>
      <c r="E153" s="99">
        <v>200099206</v>
      </c>
      <c r="F153" s="99" t="s">
        <v>94</v>
      </c>
      <c r="G153" s="85" t="s">
        <v>833</v>
      </c>
      <c r="H153" s="139"/>
      <c r="I153" s="21" t="s">
        <v>834</v>
      </c>
      <c r="J153" s="22">
        <v>58</v>
      </c>
      <c r="K153" s="10" t="s">
        <v>164</v>
      </c>
      <c r="L153" s="87" t="s">
        <v>835</v>
      </c>
      <c r="M153" s="87" t="s">
        <v>836</v>
      </c>
      <c r="N153" s="150">
        <v>834.2</v>
      </c>
      <c r="O153" s="150">
        <v>834.2</v>
      </c>
      <c r="P153" s="140" t="s">
        <v>13</v>
      </c>
      <c r="Q153" s="12" t="s">
        <v>12</v>
      </c>
      <c r="R153" s="10">
        <v>2024</v>
      </c>
    </row>
    <row r="154" spans="1:18" s="19" customFormat="1" ht="76.5" customHeight="1" x14ac:dyDescent="0.25">
      <c r="A154" s="38">
        <v>150</v>
      </c>
      <c r="B154" s="132" t="s">
        <v>1019</v>
      </c>
      <c r="C154" s="100" t="s">
        <v>93</v>
      </c>
      <c r="D154" s="23" t="s">
        <v>231</v>
      </c>
      <c r="E154" s="99">
        <v>200099206</v>
      </c>
      <c r="F154" s="99" t="s">
        <v>94</v>
      </c>
      <c r="G154" s="22" t="s">
        <v>332</v>
      </c>
      <c r="H154" s="139"/>
      <c r="I154" s="21" t="s">
        <v>333</v>
      </c>
      <c r="J154" s="104" t="s">
        <v>673</v>
      </c>
      <c r="K154" s="10" t="s">
        <v>164</v>
      </c>
      <c r="L154" s="105" t="s">
        <v>13</v>
      </c>
      <c r="M154" s="10">
        <v>2020</v>
      </c>
      <c r="N154" s="11">
        <v>1680</v>
      </c>
      <c r="O154" s="11">
        <v>1680</v>
      </c>
      <c r="P154" s="12" t="s">
        <v>13</v>
      </c>
      <c r="Q154" s="12" t="s">
        <v>16</v>
      </c>
      <c r="R154" s="10">
        <v>2025</v>
      </c>
    </row>
    <row r="155" spans="1:18" s="19" customFormat="1" ht="114.75" customHeight="1" x14ac:dyDescent="0.25">
      <c r="A155" s="140">
        <v>151</v>
      </c>
      <c r="B155" s="132" t="s">
        <v>1019</v>
      </c>
      <c r="C155" s="100" t="s">
        <v>322</v>
      </c>
      <c r="D155" s="23" t="s">
        <v>324</v>
      </c>
      <c r="E155" s="99">
        <v>200100116</v>
      </c>
      <c r="F155" s="99" t="s">
        <v>323</v>
      </c>
      <c r="G155" s="16" t="s">
        <v>327</v>
      </c>
      <c r="H155" s="139"/>
      <c r="I155" s="21" t="s">
        <v>326</v>
      </c>
      <c r="J155" s="104" t="s">
        <v>328</v>
      </c>
      <c r="K155" s="10" t="s">
        <v>102</v>
      </c>
      <c r="L155" s="105" t="s">
        <v>13</v>
      </c>
      <c r="M155" s="10">
        <v>2021</v>
      </c>
      <c r="N155" s="11">
        <v>342.5</v>
      </c>
      <c r="O155" s="11">
        <v>342.5</v>
      </c>
      <c r="P155" s="12" t="s">
        <v>13</v>
      </c>
      <c r="Q155" s="12" t="s">
        <v>36</v>
      </c>
      <c r="R155" s="10">
        <v>2025</v>
      </c>
    </row>
    <row r="156" spans="1:18" s="19" customFormat="1" ht="114.75" customHeight="1" x14ac:dyDescent="0.25">
      <c r="A156" s="38">
        <v>152</v>
      </c>
      <c r="B156" s="132" t="s">
        <v>1019</v>
      </c>
      <c r="C156" s="100" t="s">
        <v>322</v>
      </c>
      <c r="D156" s="23" t="s">
        <v>324</v>
      </c>
      <c r="E156" s="99">
        <v>200100116</v>
      </c>
      <c r="F156" s="99" t="s">
        <v>323</v>
      </c>
      <c r="G156" s="16" t="s">
        <v>35</v>
      </c>
      <c r="H156" s="139"/>
      <c r="I156" s="21" t="s">
        <v>326</v>
      </c>
      <c r="J156" s="104" t="s">
        <v>329</v>
      </c>
      <c r="K156" s="10" t="s">
        <v>164</v>
      </c>
      <c r="L156" s="105" t="s">
        <v>13</v>
      </c>
      <c r="M156" s="10">
        <v>2016</v>
      </c>
      <c r="N156" s="11">
        <v>3300.4</v>
      </c>
      <c r="O156" s="11">
        <v>3300.4</v>
      </c>
      <c r="P156" s="12" t="s">
        <v>13</v>
      </c>
      <c r="Q156" s="12" t="s">
        <v>36</v>
      </c>
      <c r="R156" s="10">
        <v>2025</v>
      </c>
    </row>
    <row r="157" spans="1:18" s="19" customFormat="1" ht="114.75" customHeight="1" x14ac:dyDescent="0.25">
      <c r="A157" s="38">
        <v>153</v>
      </c>
      <c r="B157" s="132" t="s">
        <v>1019</v>
      </c>
      <c r="C157" s="100" t="s">
        <v>322</v>
      </c>
      <c r="D157" s="23" t="s">
        <v>324</v>
      </c>
      <c r="E157" s="99">
        <v>200100116</v>
      </c>
      <c r="F157" s="99" t="s">
        <v>323</v>
      </c>
      <c r="G157" s="73" t="s">
        <v>744</v>
      </c>
      <c r="H157" s="139"/>
      <c r="I157" s="21" t="s">
        <v>737</v>
      </c>
      <c r="J157" s="104" t="s">
        <v>731</v>
      </c>
      <c r="K157" s="10" t="s">
        <v>164</v>
      </c>
      <c r="L157" s="69">
        <v>1983</v>
      </c>
      <c r="M157" s="69">
        <v>2016</v>
      </c>
      <c r="N157" s="70">
        <v>65.099999999999994</v>
      </c>
      <c r="O157" s="70">
        <v>65.099999999999994</v>
      </c>
      <c r="P157" s="69" t="s">
        <v>751</v>
      </c>
      <c r="Q157" s="12" t="s">
        <v>39</v>
      </c>
      <c r="R157" s="10">
        <v>2025</v>
      </c>
    </row>
    <row r="158" spans="1:18" s="19" customFormat="1" ht="114.75" customHeight="1" x14ac:dyDescent="0.25">
      <c r="A158" s="140">
        <v>154</v>
      </c>
      <c r="B158" s="132" t="s">
        <v>1019</v>
      </c>
      <c r="C158" s="100" t="s">
        <v>322</v>
      </c>
      <c r="D158" s="23" t="s">
        <v>324</v>
      </c>
      <c r="E158" s="99">
        <v>200100116</v>
      </c>
      <c r="F158" s="99" t="s">
        <v>323</v>
      </c>
      <c r="G158" s="73" t="s">
        <v>745</v>
      </c>
      <c r="H158" s="139"/>
      <c r="I158" s="21" t="s">
        <v>738</v>
      </c>
      <c r="J158" s="104" t="s">
        <v>732</v>
      </c>
      <c r="K158" s="10" t="s">
        <v>164</v>
      </c>
      <c r="L158" s="69">
        <v>1986</v>
      </c>
      <c r="M158" s="69">
        <v>2016</v>
      </c>
      <c r="N158" s="70">
        <v>29.1</v>
      </c>
      <c r="O158" s="70">
        <v>29.1</v>
      </c>
      <c r="P158" s="69" t="s">
        <v>751</v>
      </c>
      <c r="Q158" s="12" t="s">
        <v>36</v>
      </c>
      <c r="R158" s="10">
        <v>2025</v>
      </c>
    </row>
    <row r="159" spans="1:18" s="19" customFormat="1" ht="114.75" customHeight="1" x14ac:dyDescent="0.25">
      <c r="A159" s="38">
        <v>155</v>
      </c>
      <c r="B159" s="132" t="s">
        <v>1019</v>
      </c>
      <c r="C159" s="100" t="s">
        <v>322</v>
      </c>
      <c r="D159" s="23" t="s">
        <v>324</v>
      </c>
      <c r="E159" s="99">
        <v>200100116</v>
      </c>
      <c r="F159" s="99" t="s">
        <v>323</v>
      </c>
      <c r="G159" s="73" t="s">
        <v>746</v>
      </c>
      <c r="H159" s="139"/>
      <c r="I159" s="21" t="s">
        <v>739</v>
      </c>
      <c r="J159" s="104" t="s">
        <v>733</v>
      </c>
      <c r="K159" s="10" t="s">
        <v>164</v>
      </c>
      <c r="L159" s="69">
        <v>1977</v>
      </c>
      <c r="M159" s="69">
        <v>2016</v>
      </c>
      <c r="N159" s="70">
        <v>131.6</v>
      </c>
      <c r="O159" s="70">
        <v>131.6</v>
      </c>
      <c r="P159" s="69" t="s">
        <v>751</v>
      </c>
      <c r="Q159" s="12" t="s">
        <v>36</v>
      </c>
      <c r="R159" s="10">
        <v>2025</v>
      </c>
    </row>
    <row r="160" spans="1:18" s="19" customFormat="1" ht="114.75" customHeight="1" x14ac:dyDescent="0.25">
      <c r="A160" s="38">
        <v>156</v>
      </c>
      <c r="B160" s="132" t="s">
        <v>1019</v>
      </c>
      <c r="C160" s="100" t="s">
        <v>322</v>
      </c>
      <c r="D160" s="23" t="s">
        <v>324</v>
      </c>
      <c r="E160" s="99">
        <v>200100116</v>
      </c>
      <c r="F160" s="99" t="s">
        <v>323</v>
      </c>
      <c r="G160" s="73" t="s">
        <v>747</v>
      </c>
      <c r="H160" s="139"/>
      <c r="I160" s="21" t="s">
        <v>740</v>
      </c>
      <c r="J160" s="104" t="s">
        <v>734</v>
      </c>
      <c r="K160" s="10" t="s">
        <v>164</v>
      </c>
      <c r="L160" s="69">
        <v>1996</v>
      </c>
      <c r="M160" s="69">
        <v>2016</v>
      </c>
      <c r="N160" s="70">
        <v>1444.7</v>
      </c>
      <c r="O160" s="70">
        <v>1444.7</v>
      </c>
      <c r="P160" s="69" t="s">
        <v>752</v>
      </c>
      <c r="Q160" s="12" t="s">
        <v>36</v>
      </c>
      <c r="R160" s="10">
        <v>2025</v>
      </c>
    </row>
    <row r="161" spans="1:18" s="19" customFormat="1" ht="114.75" customHeight="1" x14ac:dyDescent="0.25">
      <c r="A161" s="140">
        <v>157</v>
      </c>
      <c r="B161" s="132" t="s">
        <v>1019</v>
      </c>
      <c r="C161" s="100" t="s">
        <v>322</v>
      </c>
      <c r="D161" s="23" t="s">
        <v>324</v>
      </c>
      <c r="E161" s="99">
        <v>200100116</v>
      </c>
      <c r="F161" s="99" t="s">
        <v>323</v>
      </c>
      <c r="G161" s="73" t="s">
        <v>748</v>
      </c>
      <c r="H161" s="139"/>
      <c r="I161" s="21" t="s">
        <v>741</v>
      </c>
      <c r="J161" s="104" t="s">
        <v>735</v>
      </c>
      <c r="K161" s="10" t="s">
        <v>164</v>
      </c>
      <c r="L161" s="69">
        <v>1980</v>
      </c>
      <c r="M161" s="69">
        <v>2016</v>
      </c>
      <c r="N161" s="70">
        <v>53.6</v>
      </c>
      <c r="O161" s="70">
        <v>53.6</v>
      </c>
      <c r="P161" s="69" t="s">
        <v>753</v>
      </c>
      <c r="Q161" s="12" t="s">
        <v>39</v>
      </c>
      <c r="R161" s="10">
        <v>2025</v>
      </c>
    </row>
    <row r="162" spans="1:18" s="19" customFormat="1" ht="114.75" customHeight="1" x14ac:dyDescent="0.25">
      <c r="A162" s="38">
        <v>158</v>
      </c>
      <c r="B162" s="132" t="s">
        <v>1019</v>
      </c>
      <c r="C162" s="100" t="s">
        <v>322</v>
      </c>
      <c r="D162" s="23" t="s">
        <v>324</v>
      </c>
      <c r="E162" s="99">
        <v>200100116</v>
      </c>
      <c r="F162" s="99" t="s">
        <v>323</v>
      </c>
      <c r="G162" s="73" t="s">
        <v>749</v>
      </c>
      <c r="H162" s="139"/>
      <c r="I162" s="21" t="s">
        <v>742</v>
      </c>
      <c r="J162" s="104" t="s">
        <v>736</v>
      </c>
      <c r="K162" s="10" t="s">
        <v>164</v>
      </c>
      <c r="L162" s="69">
        <v>1980</v>
      </c>
      <c r="M162" s="69">
        <v>2016</v>
      </c>
      <c r="N162" s="70">
        <f>58+9</f>
        <v>67</v>
      </c>
      <c r="O162" s="70">
        <f>58+9</f>
        <v>67</v>
      </c>
      <c r="P162" s="69" t="s">
        <v>753</v>
      </c>
      <c r="Q162" s="12" t="s">
        <v>36</v>
      </c>
      <c r="R162" s="10">
        <v>2025</v>
      </c>
    </row>
    <row r="163" spans="1:18" s="19" customFormat="1" ht="114.75" customHeight="1" x14ac:dyDescent="0.25">
      <c r="A163" s="38">
        <v>159</v>
      </c>
      <c r="B163" s="132" t="s">
        <v>1019</v>
      </c>
      <c r="C163" s="100" t="s">
        <v>322</v>
      </c>
      <c r="D163" s="23" t="s">
        <v>324</v>
      </c>
      <c r="E163" s="99">
        <v>200100116</v>
      </c>
      <c r="F163" s="99" t="s">
        <v>323</v>
      </c>
      <c r="G163" s="73" t="s">
        <v>750</v>
      </c>
      <c r="H163" s="139"/>
      <c r="I163" s="21" t="s">
        <v>743</v>
      </c>
      <c r="J163" s="104">
        <v>372180</v>
      </c>
      <c r="K163" s="10" t="s">
        <v>164</v>
      </c>
      <c r="L163" s="69">
        <v>1993</v>
      </c>
      <c r="M163" s="69">
        <v>2016</v>
      </c>
      <c r="N163" s="70">
        <v>15</v>
      </c>
      <c r="O163" s="70">
        <v>15</v>
      </c>
      <c r="P163" s="69" t="s">
        <v>754</v>
      </c>
      <c r="Q163" s="12" t="s">
        <v>36</v>
      </c>
      <c r="R163" s="10">
        <v>2025</v>
      </c>
    </row>
    <row r="164" spans="1:18" s="19" customFormat="1" ht="114.75" customHeight="1" x14ac:dyDescent="0.25">
      <c r="A164" s="140">
        <v>160</v>
      </c>
      <c r="B164" s="132" t="s">
        <v>1019</v>
      </c>
      <c r="C164" s="100" t="s">
        <v>322</v>
      </c>
      <c r="D164" s="23" t="s">
        <v>324</v>
      </c>
      <c r="E164" s="99">
        <v>200100116</v>
      </c>
      <c r="F164" s="99" t="s">
        <v>323</v>
      </c>
      <c r="G164" s="73" t="s">
        <v>838</v>
      </c>
      <c r="H164" s="139"/>
      <c r="I164" s="21" t="s">
        <v>840</v>
      </c>
      <c r="J164" s="22"/>
      <c r="K164" s="10" t="s">
        <v>164</v>
      </c>
      <c r="L164" s="69" t="s">
        <v>13</v>
      </c>
      <c r="M164" s="69">
        <v>2013</v>
      </c>
      <c r="N164" s="70">
        <v>534.70000000000005</v>
      </c>
      <c r="O164" s="70">
        <v>534.70000000000005</v>
      </c>
      <c r="P164" s="140" t="s">
        <v>13</v>
      </c>
      <c r="Q164" s="12" t="s">
        <v>12</v>
      </c>
      <c r="R164" s="10">
        <v>2024</v>
      </c>
    </row>
    <row r="165" spans="1:18" s="19" customFormat="1" ht="114.75" customHeight="1" x14ac:dyDescent="0.25">
      <c r="A165" s="38">
        <v>161</v>
      </c>
      <c r="B165" s="132" t="s">
        <v>1019</v>
      </c>
      <c r="C165" s="100" t="s">
        <v>322</v>
      </c>
      <c r="D165" s="23" t="s">
        <v>324</v>
      </c>
      <c r="E165" s="99">
        <v>200100116</v>
      </c>
      <c r="F165" s="99" t="s">
        <v>323</v>
      </c>
      <c r="G165" s="73" t="s">
        <v>839</v>
      </c>
      <c r="H165" s="139"/>
      <c r="I165" s="21" t="s">
        <v>325</v>
      </c>
      <c r="J165" s="22"/>
      <c r="K165" s="10" t="s">
        <v>163</v>
      </c>
      <c r="L165" s="69" t="s">
        <v>13</v>
      </c>
      <c r="M165" s="69">
        <v>2013</v>
      </c>
      <c r="N165" s="70">
        <v>1E-4</v>
      </c>
      <c r="O165" s="70">
        <v>1E-4</v>
      </c>
      <c r="P165" s="140" t="s">
        <v>13</v>
      </c>
      <c r="Q165" s="12" t="s">
        <v>12</v>
      </c>
      <c r="R165" s="10">
        <v>2024</v>
      </c>
    </row>
    <row r="166" spans="1:18" s="19" customFormat="1" ht="114.75" customHeight="1" x14ac:dyDescent="0.25">
      <c r="A166" s="38">
        <v>162</v>
      </c>
      <c r="B166" s="132" t="s">
        <v>1019</v>
      </c>
      <c r="C166" s="100" t="s">
        <v>322</v>
      </c>
      <c r="D166" s="23" t="s">
        <v>324</v>
      </c>
      <c r="E166" s="99">
        <v>200100116</v>
      </c>
      <c r="F166" s="99" t="s">
        <v>323</v>
      </c>
      <c r="G166" s="73" t="s">
        <v>837</v>
      </c>
      <c r="H166" s="139"/>
      <c r="I166" s="21" t="s">
        <v>325</v>
      </c>
      <c r="J166" s="22"/>
      <c r="K166" s="10" t="s">
        <v>163</v>
      </c>
      <c r="L166" s="69" t="s">
        <v>13</v>
      </c>
      <c r="M166" s="69">
        <v>2013</v>
      </c>
      <c r="N166" s="70">
        <v>1E-4</v>
      </c>
      <c r="O166" s="70">
        <v>1E-4</v>
      </c>
      <c r="P166" s="140" t="s">
        <v>13</v>
      </c>
      <c r="Q166" s="12" t="s">
        <v>12</v>
      </c>
      <c r="R166" s="10">
        <v>2024</v>
      </c>
    </row>
    <row r="167" spans="1:18" s="19" customFormat="1" ht="114.75" customHeight="1" x14ac:dyDescent="0.25">
      <c r="A167" s="140">
        <v>163</v>
      </c>
      <c r="B167" s="132" t="s">
        <v>1019</v>
      </c>
      <c r="C167" s="100" t="s">
        <v>322</v>
      </c>
      <c r="D167" s="23" t="s">
        <v>324</v>
      </c>
      <c r="E167" s="99">
        <v>200100116</v>
      </c>
      <c r="F167" s="99" t="s">
        <v>323</v>
      </c>
      <c r="G167" s="16" t="s">
        <v>331</v>
      </c>
      <c r="H167" s="139"/>
      <c r="I167" s="21" t="s">
        <v>325</v>
      </c>
      <c r="J167" s="104" t="s">
        <v>330</v>
      </c>
      <c r="K167" s="10" t="s">
        <v>164</v>
      </c>
      <c r="L167" s="105" t="s">
        <v>13</v>
      </c>
      <c r="M167" s="10">
        <v>2018</v>
      </c>
      <c r="N167" s="11">
        <v>984.1</v>
      </c>
      <c r="O167" s="11">
        <v>984.1</v>
      </c>
      <c r="P167" s="12" t="s">
        <v>13</v>
      </c>
      <c r="Q167" s="12" t="s">
        <v>36</v>
      </c>
      <c r="R167" s="10">
        <v>2025</v>
      </c>
    </row>
    <row r="168" spans="1:18" s="125" customFormat="1" ht="38.25" x14ac:dyDescent="0.25">
      <c r="A168" s="38">
        <v>164</v>
      </c>
      <c r="B168" s="132" t="s">
        <v>1019</v>
      </c>
      <c r="C168" s="22" t="s">
        <v>319</v>
      </c>
      <c r="D168" s="21" t="s">
        <v>355</v>
      </c>
      <c r="E168" s="104">
        <v>200100568</v>
      </c>
      <c r="F168" s="104" t="s">
        <v>356</v>
      </c>
      <c r="G168" s="22" t="s">
        <v>320</v>
      </c>
      <c r="H168" s="133"/>
      <c r="I168" s="21" t="s">
        <v>321</v>
      </c>
      <c r="J168" s="22" t="s">
        <v>841</v>
      </c>
      <c r="K168" s="10" t="s">
        <v>164</v>
      </c>
      <c r="L168" s="105">
        <v>1975</v>
      </c>
      <c r="M168" s="10">
        <v>2020</v>
      </c>
      <c r="N168" s="15">
        <v>1620.6</v>
      </c>
      <c r="O168" s="15">
        <v>1620.6</v>
      </c>
      <c r="P168" s="12" t="s">
        <v>13</v>
      </c>
      <c r="Q168" s="12" t="s">
        <v>12</v>
      </c>
      <c r="R168" s="10">
        <v>2024</v>
      </c>
    </row>
    <row r="169" spans="1:18" s="125" customFormat="1" ht="38.25" x14ac:dyDescent="0.25">
      <c r="A169" s="38">
        <v>165</v>
      </c>
      <c r="B169" s="132" t="s">
        <v>1019</v>
      </c>
      <c r="C169" s="22" t="s">
        <v>319</v>
      </c>
      <c r="D169" s="21" t="s">
        <v>355</v>
      </c>
      <c r="E169" s="104">
        <v>200100568</v>
      </c>
      <c r="F169" s="104" t="s">
        <v>356</v>
      </c>
      <c r="G169" s="22" t="s">
        <v>659</v>
      </c>
      <c r="H169" s="133"/>
      <c r="I169" s="21" t="s">
        <v>321</v>
      </c>
      <c r="J169" s="22" t="s">
        <v>842</v>
      </c>
      <c r="K169" s="10" t="s">
        <v>164</v>
      </c>
      <c r="L169" s="105">
        <v>1975</v>
      </c>
      <c r="M169" s="10">
        <v>2020</v>
      </c>
      <c r="N169" s="70">
        <v>398.3</v>
      </c>
      <c r="O169" s="70">
        <v>398.3</v>
      </c>
      <c r="P169" s="140" t="s">
        <v>13</v>
      </c>
      <c r="Q169" s="12" t="s">
        <v>12</v>
      </c>
      <c r="R169" s="10">
        <v>2024</v>
      </c>
    </row>
    <row r="170" spans="1:18" s="125" customFormat="1" ht="38.25" x14ac:dyDescent="0.25">
      <c r="A170" s="140">
        <v>166</v>
      </c>
      <c r="B170" s="132" t="s">
        <v>1019</v>
      </c>
      <c r="C170" s="22" t="s">
        <v>319</v>
      </c>
      <c r="D170" s="21" t="s">
        <v>355</v>
      </c>
      <c r="E170" s="104">
        <v>200100568</v>
      </c>
      <c r="F170" s="104" t="s">
        <v>356</v>
      </c>
      <c r="G170" s="22" t="s">
        <v>843</v>
      </c>
      <c r="H170" s="133"/>
      <c r="I170" s="21" t="s">
        <v>845</v>
      </c>
      <c r="J170" s="104">
        <v>100</v>
      </c>
      <c r="K170" s="10" t="s">
        <v>164</v>
      </c>
      <c r="L170" s="105">
        <v>1977</v>
      </c>
      <c r="M170" s="10">
        <v>2023</v>
      </c>
      <c r="N170" s="15">
        <v>1400</v>
      </c>
      <c r="O170" s="15">
        <v>1400</v>
      </c>
      <c r="P170" s="140" t="s">
        <v>13</v>
      </c>
      <c r="Q170" s="12" t="s">
        <v>39</v>
      </c>
      <c r="R170" s="10">
        <v>2025</v>
      </c>
    </row>
    <row r="171" spans="1:18" s="125" customFormat="1" ht="38.25" x14ac:dyDescent="0.25">
      <c r="A171" s="38">
        <v>167</v>
      </c>
      <c r="B171" s="132" t="s">
        <v>1019</v>
      </c>
      <c r="C171" s="22" t="s">
        <v>319</v>
      </c>
      <c r="D171" s="21" t="s">
        <v>355</v>
      </c>
      <c r="E171" s="104">
        <v>200100568</v>
      </c>
      <c r="F171" s="104" t="s">
        <v>356</v>
      </c>
      <c r="G171" s="22" t="s">
        <v>844</v>
      </c>
      <c r="H171" s="133"/>
      <c r="I171" s="21" t="s">
        <v>845</v>
      </c>
      <c r="J171" s="22">
        <v>120</v>
      </c>
      <c r="K171" s="10" t="s">
        <v>3</v>
      </c>
      <c r="L171" s="105">
        <v>1989</v>
      </c>
      <c r="M171" s="10">
        <v>2023</v>
      </c>
      <c r="N171" s="15">
        <v>388.6</v>
      </c>
      <c r="O171" s="15">
        <v>388.6</v>
      </c>
      <c r="P171" s="140" t="s">
        <v>13</v>
      </c>
      <c r="Q171" s="12" t="s">
        <v>12</v>
      </c>
      <c r="R171" s="10">
        <v>2024</v>
      </c>
    </row>
    <row r="172" spans="1:18" s="125" customFormat="1" ht="38.25" x14ac:dyDescent="0.25">
      <c r="A172" s="38">
        <v>168</v>
      </c>
      <c r="B172" s="132" t="s">
        <v>1019</v>
      </c>
      <c r="C172" s="22" t="s">
        <v>319</v>
      </c>
      <c r="D172" s="21" t="s">
        <v>355</v>
      </c>
      <c r="E172" s="104">
        <v>200100568</v>
      </c>
      <c r="F172" s="104" t="s">
        <v>356</v>
      </c>
      <c r="G172" s="22" t="s">
        <v>6</v>
      </c>
      <c r="H172" s="133"/>
      <c r="I172" s="21" t="s">
        <v>845</v>
      </c>
      <c r="J172" s="104" t="s">
        <v>846</v>
      </c>
      <c r="K172" s="10" t="s">
        <v>164</v>
      </c>
      <c r="L172" s="105">
        <v>1983</v>
      </c>
      <c r="M172" s="10">
        <v>2023</v>
      </c>
      <c r="N172" s="15">
        <v>150</v>
      </c>
      <c r="O172" s="15">
        <v>150</v>
      </c>
      <c r="P172" s="140" t="s">
        <v>13</v>
      </c>
      <c r="Q172" s="12" t="s">
        <v>36</v>
      </c>
      <c r="R172" s="10">
        <v>2025</v>
      </c>
    </row>
    <row r="173" spans="1:18" s="19" customFormat="1" ht="76.5" x14ac:dyDescent="0.25">
      <c r="A173" s="140">
        <v>169</v>
      </c>
      <c r="B173" s="132" t="s">
        <v>1019</v>
      </c>
      <c r="C173" s="100" t="s">
        <v>298</v>
      </c>
      <c r="D173" s="23" t="s">
        <v>299</v>
      </c>
      <c r="E173" s="99">
        <v>200099857</v>
      </c>
      <c r="F173" s="99" t="s">
        <v>300</v>
      </c>
      <c r="G173" s="16" t="s">
        <v>705</v>
      </c>
      <c r="H173" s="14"/>
      <c r="I173" s="21" t="s">
        <v>660</v>
      </c>
      <c r="J173" s="22" t="s">
        <v>661</v>
      </c>
      <c r="K173" s="104" t="s">
        <v>102</v>
      </c>
      <c r="L173" s="10" t="s">
        <v>665</v>
      </c>
      <c r="M173" s="10">
        <v>2020</v>
      </c>
      <c r="N173" s="11">
        <f>898.5+2119.9</f>
        <v>3018.4</v>
      </c>
      <c r="O173" s="11">
        <f>898.5+2119.9</f>
        <v>3018.4</v>
      </c>
      <c r="P173" s="12" t="s">
        <v>667</v>
      </c>
      <c r="Q173" s="12" t="s">
        <v>12</v>
      </c>
      <c r="R173" s="10">
        <v>2024</v>
      </c>
    </row>
    <row r="174" spans="1:18" s="19" customFormat="1" ht="38.25" x14ac:dyDescent="0.25">
      <c r="A174" s="38">
        <v>170</v>
      </c>
      <c r="B174" s="132" t="s">
        <v>1019</v>
      </c>
      <c r="C174" s="100" t="s">
        <v>298</v>
      </c>
      <c r="D174" s="23" t="s">
        <v>299</v>
      </c>
      <c r="E174" s="99">
        <v>200099857</v>
      </c>
      <c r="F174" s="99" t="s">
        <v>300</v>
      </c>
      <c r="G174" s="91" t="s">
        <v>88</v>
      </c>
      <c r="H174" s="14"/>
      <c r="I174" s="21" t="s">
        <v>706</v>
      </c>
      <c r="J174" s="104" t="s">
        <v>707</v>
      </c>
      <c r="K174" s="104" t="s">
        <v>3</v>
      </c>
      <c r="L174" s="88">
        <v>1954</v>
      </c>
      <c r="M174" s="10">
        <v>2020</v>
      </c>
      <c r="N174" s="151">
        <v>68.8</v>
      </c>
      <c r="O174" s="151">
        <v>68.8</v>
      </c>
      <c r="P174" s="12" t="s">
        <v>713</v>
      </c>
      <c r="Q174" s="99" t="s">
        <v>36</v>
      </c>
      <c r="R174" s="104">
        <v>2025</v>
      </c>
    </row>
    <row r="175" spans="1:18" s="19" customFormat="1" ht="38.25" x14ac:dyDescent="0.25">
      <c r="A175" s="38">
        <v>171</v>
      </c>
      <c r="B175" s="132" t="s">
        <v>1019</v>
      </c>
      <c r="C175" s="100" t="s">
        <v>298</v>
      </c>
      <c r="D175" s="23" t="s">
        <v>299</v>
      </c>
      <c r="E175" s="99">
        <v>200099857</v>
      </c>
      <c r="F175" s="99" t="s">
        <v>300</v>
      </c>
      <c r="G175" s="91" t="s">
        <v>85</v>
      </c>
      <c r="H175" s="14"/>
      <c r="I175" s="21" t="s">
        <v>708</v>
      </c>
      <c r="J175" s="104">
        <v>8406</v>
      </c>
      <c r="K175" s="104" t="s">
        <v>3</v>
      </c>
      <c r="L175" s="88">
        <v>1990</v>
      </c>
      <c r="M175" s="10">
        <v>2020</v>
      </c>
      <c r="N175" s="151">
        <v>120</v>
      </c>
      <c r="O175" s="151">
        <v>120</v>
      </c>
      <c r="P175" s="140" t="s">
        <v>13</v>
      </c>
      <c r="Q175" s="99" t="s">
        <v>36</v>
      </c>
      <c r="R175" s="104">
        <v>2025</v>
      </c>
    </row>
    <row r="176" spans="1:18" s="19" customFormat="1" ht="38.25" x14ac:dyDescent="0.25">
      <c r="A176" s="140">
        <v>172</v>
      </c>
      <c r="B176" s="132" t="s">
        <v>1019</v>
      </c>
      <c r="C176" s="100" t="s">
        <v>298</v>
      </c>
      <c r="D176" s="23" t="s">
        <v>299</v>
      </c>
      <c r="E176" s="99">
        <v>200099857</v>
      </c>
      <c r="F176" s="99" t="s">
        <v>300</v>
      </c>
      <c r="G176" s="91" t="s">
        <v>711</v>
      </c>
      <c r="H176" s="14"/>
      <c r="I176" s="21" t="s">
        <v>709</v>
      </c>
      <c r="J176" s="104">
        <v>30</v>
      </c>
      <c r="K176" s="104" t="s">
        <v>535</v>
      </c>
      <c r="L176" s="88">
        <v>1970</v>
      </c>
      <c r="M176" s="10">
        <v>2020</v>
      </c>
      <c r="N176" s="151">
        <v>60</v>
      </c>
      <c r="O176" s="151">
        <v>60</v>
      </c>
      <c r="P176" s="140" t="s">
        <v>13</v>
      </c>
      <c r="Q176" s="99" t="s">
        <v>36</v>
      </c>
      <c r="R176" s="104">
        <v>2025</v>
      </c>
    </row>
    <row r="177" spans="1:18" s="19" customFormat="1" ht="38.25" x14ac:dyDescent="0.25">
      <c r="A177" s="38">
        <v>173</v>
      </c>
      <c r="B177" s="132" t="s">
        <v>1019</v>
      </c>
      <c r="C177" s="100" t="s">
        <v>298</v>
      </c>
      <c r="D177" s="23" t="s">
        <v>299</v>
      </c>
      <c r="E177" s="99">
        <v>200099857</v>
      </c>
      <c r="F177" s="99" t="s">
        <v>300</v>
      </c>
      <c r="G177" s="91" t="s">
        <v>7</v>
      </c>
      <c r="H177" s="14"/>
      <c r="I177" s="21" t="s">
        <v>710</v>
      </c>
      <c r="J177" s="104" t="s">
        <v>712</v>
      </c>
      <c r="K177" s="104" t="s">
        <v>535</v>
      </c>
      <c r="L177" s="88">
        <v>1986</v>
      </c>
      <c r="M177" s="10">
        <v>2020</v>
      </c>
      <c r="N177" s="151">
        <v>960</v>
      </c>
      <c r="O177" s="151">
        <v>960</v>
      </c>
      <c r="P177" s="140" t="s">
        <v>13</v>
      </c>
      <c r="Q177" s="99" t="s">
        <v>36</v>
      </c>
      <c r="R177" s="104">
        <v>2025</v>
      </c>
    </row>
    <row r="178" spans="1:18" s="19" customFormat="1" ht="57" customHeight="1" x14ac:dyDescent="0.25">
      <c r="A178" s="38">
        <v>174</v>
      </c>
      <c r="B178" s="132" t="s">
        <v>1019</v>
      </c>
      <c r="C178" s="100" t="s">
        <v>298</v>
      </c>
      <c r="D178" s="23" t="s">
        <v>299</v>
      </c>
      <c r="E178" s="99">
        <v>200099857</v>
      </c>
      <c r="F178" s="99" t="s">
        <v>300</v>
      </c>
      <c r="G178" s="16" t="s">
        <v>664</v>
      </c>
      <c r="H178" s="14"/>
      <c r="I178" s="21" t="s">
        <v>663</v>
      </c>
      <c r="J178" s="22" t="s">
        <v>662</v>
      </c>
      <c r="K178" s="104" t="s">
        <v>14</v>
      </c>
      <c r="L178" s="10">
        <v>1983</v>
      </c>
      <c r="M178" s="10">
        <v>2013</v>
      </c>
      <c r="N178" s="11">
        <v>1674.5</v>
      </c>
      <c r="O178" s="11">
        <v>1674.5</v>
      </c>
      <c r="P178" s="12" t="s">
        <v>666</v>
      </c>
      <c r="Q178" s="12" t="s">
        <v>12</v>
      </c>
      <c r="R178" s="10">
        <v>2024</v>
      </c>
    </row>
    <row r="179" spans="1:18" s="19" customFormat="1" ht="63.75" customHeight="1" x14ac:dyDescent="0.25">
      <c r="A179" s="140">
        <v>175</v>
      </c>
      <c r="B179" s="132" t="s">
        <v>1019</v>
      </c>
      <c r="C179" s="100" t="s">
        <v>546</v>
      </c>
      <c r="D179" s="21" t="s">
        <v>603</v>
      </c>
      <c r="E179" s="99">
        <v>200099951</v>
      </c>
      <c r="F179" s="99" t="s">
        <v>547</v>
      </c>
      <c r="G179" s="22" t="s">
        <v>548</v>
      </c>
      <c r="H179" s="14"/>
      <c r="I179" s="21" t="s">
        <v>549</v>
      </c>
      <c r="J179" s="22" t="s">
        <v>714</v>
      </c>
      <c r="K179" s="10" t="s">
        <v>699</v>
      </c>
      <c r="L179" s="10">
        <v>1991</v>
      </c>
      <c r="M179" s="10">
        <v>2022</v>
      </c>
      <c r="N179" s="11">
        <f>826.5+820.2</f>
        <v>1646.7</v>
      </c>
      <c r="O179" s="11">
        <f>826.5+820.2</f>
        <v>1646.7</v>
      </c>
      <c r="P179" s="140" t="s">
        <v>13</v>
      </c>
      <c r="Q179" s="12" t="s">
        <v>12</v>
      </c>
      <c r="R179" s="10">
        <v>2024</v>
      </c>
    </row>
    <row r="180" spans="1:18" s="19" customFormat="1" ht="38.25" x14ac:dyDescent="0.25">
      <c r="A180" s="38">
        <v>176</v>
      </c>
      <c r="B180" s="132" t="s">
        <v>1019</v>
      </c>
      <c r="C180" s="100" t="s">
        <v>546</v>
      </c>
      <c r="D180" s="21" t="s">
        <v>603</v>
      </c>
      <c r="E180" s="99">
        <v>200099951</v>
      </c>
      <c r="F180" s="99" t="s">
        <v>547</v>
      </c>
      <c r="G180" s="75" t="s">
        <v>718</v>
      </c>
      <c r="H180" s="14"/>
      <c r="I180" s="21" t="s">
        <v>715</v>
      </c>
      <c r="J180" s="104">
        <v>153</v>
      </c>
      <c r="K180" s="10" t="s">
        <v>699</v>
      </c>
      <c r="L180" s="69">
        <v>1988</v>
      </c>
      <c r="M180" s="69">
        <v>2017</v>
      </c>
      <c r="N180" s="70">
        <v>770</v>
      </c>
      <c r="O180" s="70">
        <v>770</v>
      </c>
      <c r="P180" s="140" t="s">
        <v>13</v>
      </c>
      <c r="Q180" s="24" t="s">
        <v>36</v>
      </c>
      <c r="R180" s="69">
        <v>2025</v>
      </c>
    </row>
    <row r="181" spans="1:18" s="19" customFormat="1" ht="38.25" x14ac:dyDescent="0.25">
      <c r="A181" s="38">
        <v>177</v>
      </c>
      <c r="B181" s="132" t="s">
        <v>1019</v>
      </c>
      <c r="C181" s="100" t="s">
        <v>546</v>
      </c>
      <c r="D181" s="21" t="s">
        <v>603</v>
      </c>
      <c r="E181" s="99">
        <v>200099951</v>
      </c>
      <c r="F181" s="99" t="s">
        <v>547</v>
      </c>
      <c r="G181" s="75" t="s">
        <v>718</v>
      </c>
      <c r="H181" s="14"/>
      <c r="I181" s="21" t="s">
        <v>715</v>
      </c>
      <c r="J181" s="104">
        <v>152</v>
      </c>
      <c r="K181" s="10" t="s">
        <v>699</v>
      </c>
      <c r="L181" s="69">
        <v>1987</v>
      </c>
      <c r="M181" s="69">
        <v>2017</v>
      </c>
      <c r="N181" s="70">
        <v>770</v>
      </c>
      <c r="O181" s="70">
        <v>770</v>
      </c>
      <c r="P181" s="140" t="s">
        <v>13</v>
      </c>
      <c r="Q181" s="24" t="s">
        <v>36</v>
      </c>
      <c r="R181" s="69">
        <v>2025</v>
      </c>
    </row>
    <row r="182" spans="1:18" s="19" customFormat="1" ht="38.25" x14ac:dyDescent="0.25">
      <c r="A182" s="140">
        <v>178</v>
      </c>
      <c r="B182" s="132" t="s">
        <v>1019</v>
      </c>
      <c r="C182" s="100" t="s">
        <v>546</v>
      </c>
      <c r="D182" s="21" t="s">
        <v>603</v>
      </c>
      <c r="E182" s="99">
        <v>200099951</v>
      </c>
      <c r="F182" s="99" t="s">
        <v>547</v>
      </c>
      <c r="G182" s="75" t="s">
        <v>719</v>
      </c>
      <c r="H182" s="14"/>
      <c r="I182" s="21" t="s">
        <v>715</v>
      </c>
      <c r="J182" s="104">
        <v>1105</v>
      </c>
      <c r="K182" s="10" t="s">
        <v>699</v>
      </c>
      <c r="L182" s="69">
        <v>1991</v>
      </c>
      <c r="M182" s="69">
        <v>2019</v>
      </c>
      <c r="N182" s="70">
        <v>100</v>
      </c>
      <c r="O182" s="70">
        <v>100</v>
      </c>
      <c r="P182" s="140" t="s">
        <v>13</v>
      </c>
      <c r="Q182" s="24" t="s">
        <v>36</v>
      </c>
      <c r="R182" s="69">
        <v>2025</v>
      </c>
    </row>
    <row r="183" spans="1:18" s="19" customFormat="1" ht="38.25" x14ac:dyDescent="0.25">
      <c r="A183" s="38">
        <v>179</v>
      </c>
      <c r="B183" s="132" t="s">
        <v>1019</v>
      </c>
      <c r="C183" s="100" t="s">
        <v>546</v>
      </c>
      <c r="D183" s="21" t="s">
        <v>603</v>
      </c>
      <c r="E183" s="99">
        <v>200099951</v>
      </c>
      <c r="F183" s="99" t="s">
        <v>547</v>
      </c>
      <c r="G183" s="75" t="s">
        <v>579</v>
      </c>
      <c r="H183" s="14"/>
      <c r="I183" s="21" t="s">
        <v>715</v>
      </c>
      <c r="J183" s="104">
        <v>196</v>
      </c>
      <c r="K183" s="10" t="s">
        <v>699</v>
      </c>
      <c r="L183" s="69">
        <v>1973</v>
      </c>
      <c r="M183" s="69">
        <v>2017</v>
      </c>
      <c r="N183" s="70">
        <v>95</v>
      </c>
      <c r="O183" s="70">
        <v>95</v>
      </c>
      <c r="P183" s="140" t="s">
        <v>13</v>
      </c>
      <c r="Q183" s="24" t="s">
        <v>36</v>
      </c>
      <c r="R183" s="69">
        <v>2024</v>
      </c>
    </row>
    <row r="184" spans="1:18" s="19" customFormat="1" ht="38.25" x14ac:dyDescent="0.25">
      <c r="A184" s="38">
        <v>180</v>
      </c>
      <c r="B184" s="132" t="s">
        <v>1019</v>
      </c>
      <c r="C184" s="100" t="s">
        <v>546</v>
      </c>
      <c r="D184" s="21" t="s">
        <v>603</v>
      </c>
      <c r="E184" s="99">
        <v>200099951</v>
      </c>
      <c r="F184" s="99" t="s">
        <v>547</v>
      </c>
      <c r="G184" s="75" t="s">
        <v>720</v>
      </c>
      <c r="H184" s="14"/>
      <c r="I184" s="21" t="s">
        <v>715</v>
      </c>
      <c r="J184" s="104">
        <v>148</v>
      </c>
      <c r="K184" s="10" t="s">
        <v>699</v>
      </c>
      <c r="L184" s="69">
        <v>1986</v>
      </c>
      <c r="M184" s="69">
        <v>2017</v>
      </c>
      <c r="N184" s="70">
        <v>800</v>
      </c>
      <c r="O184" s="70">
        <v>800</v>
      </c>
      <c r="P184" s="140" t="s">
        <v>13</v>
      </c>
      <c r="Q184" s="24" t="s">
        <v>36</v>
      </c>
      <c r="R184" s="69">
        <v>2025</v>
      </c>
    </row>
    <row r="185" spans="1:18" s="19" customFormat="1" ht="38.25" x14ac:dyDescent="0.25">
      <c r="A185" s="140">
        <v>181</v>
      </c>
      <c r="B185" s="132" t="s">
        <v>1019</v>
      </c>
      <c r="C185" s="100" t="s">
        <v>546</v>
      </c>
      <c r="D185" s="21" t="s">
        <v>603</v>
      </c>
      <c r="E185" s="99">
        <v>200099951</v>
      </c>
      <c r="F185" s="99" t="s">
        <v>547</v>
      </c>
      <c r="G185" s="75" t="s">
        <v>344</v>
      </c>
      <c r="H185" s="14"/>
      <c r="I185" s="21" t="s">
        <v>715</v>
      </c>
      <c r="J185" s="104">
        <v>143</v>
      </c>
      <c r="K185" s="10" t="s">
        <v>699</v>
      </c>
      <c r="L185" s="69">
        <v>1980</v>
      </c>
      <c r="M185" s="69">
        <v>2017</v>
      </c>
      <c r="N185" s="70">
        <v>400</v>
      </c>
      <c r="O185" s="70">
        <v>400</v>
      </c>
      <c r="P185" s="140" t="s">
        <v>13</v>
      </c>
      <c r="Q185" s="24" t="s">
        <v>36</v>
      </c>
      <c r="R185" s="69">
        <v>2025</v>
      </c>
    </row>
    <row r="186" spans="1:18" s="19" customFormat="1" ht="38.25" x14ac:dyDescent="0.25">
      <c r="A186" s="38">
        <v>182</v>
      </c>
      <c r="B186" s="132" t="s">
        <v>1019</v>
      </c>
      <c r="C186" s="100" t="s">
        <v>546</v>
      </c>
      <c r="D186" s="21" t="s">
        <v>603</v>
      </c>
      <c r="E186" s="99">
        <v>200099951</v>
      </c>
      <c r="F186" s="99" t="s">
        <v>547</v>
      </c>
      <c r="G186" s="75" t="s">
        <v>344</v>
      </c>
      <c r="H186" s="14"/>
      <c r="I186" s="21" t="s">
        <v>715</v>
      </c>
      <c r="J186" s="104">
        <v>145</v>
      </c>
      <c r="K186" s="10" t="s">
        <v>699</v>
      </c>
      <c r="L186" s="69">
        <v>2016</v>
      </c>
      <c r="M186" s="69">
        <v>2022</v>
      </c>
      <c r="N186" s="70">
        <v>770</v>
      </c>
      <c r="O186" s="70">
        <v>770</v>
      </c>
      <c r="P186" s="140" t="s">
        <v>13</v>
      </c>
      <c r="Q186" s="24" t="s">
        <v>36</v>
      </c>
      <c r="R186" s="69">
        <v>2025</v>
      </c>
    </row>
    <row r="187" spans="1:18" s="19" customFormat="1" ht="38.25" x14ac:dyDescent="0.25">
      <c r="A187" s="38">
        <v>183</v>
      </c>
      <c r="B187" s="132" t="s">
        <v>1019</v>
      </c>
      <c r="C187" s="100" t="s">
        <v>546</v>
      </c>
      <c r="D187" s="21" t="s">
        <v>603</v>
      </c>
      <c r="E187" s="99">
        <v>200099951</v>
      </c>
      <c r="F187" s="99" t="s">
        <v>547</v>
      </c>
      <c r="G187" s="75" t="s">
        <v>721</v>
      </c>
      <c r="H187" s="14"/>
      <c r="I187" s="21" t="s">
        <v>715</v>
      </c>
      <c r="J187" s="104">
        <v>104</v>
      </c>
      <c r="K187" s="10" t="s">
        <v>699</v>
      </c>
      <c r="L187" s="69">
        <v>1991</v>
      </c>
      <c r="M187" s="69">
        <v>2017</v>
      </c>
      <c r="N187" s="70">
        <v>1080</v>
      </c>
      <c r="O187" s="70">
        <v>1080</v>
      </c>
      <c r="P187" s="140" t="s">
        <v>13</v>
      </c>
      <c r="Q187" s="24" t="s">
        <v>36</v>
      </c>
      <c r="R187" s="69">
        <v>2025</v>
      </c>
    </row>
    <row r="188" spans="1:18" s="19" customFormat="1" ht="38.25" x14ac:dyDescent="0.25">
      <c r="A188" s="140">
        <v>184</v>
      </c>
      <c r="B188" s="132" t="s">
        <v>1019</v>
      </c>
      <c r="C188" s="100" t="s">
        <v>546</v>
      </c>
      <c r="D188" s="21" t="s">
        <v>603</v>
      </c>
      <c r="E188" s="99">
        <v>200099951</v>
      </c>
      <c r="F188" s="99" t="s">
        <v>547</v>
      </c>
      <c r="G188" s="75" t="s">
        <v>722</v>
      </c>
      <c r="H188" s="14"/>
      <c r="I188" s="21" t="s">
        <v>715</v>
      </c>
      <c r="J188" s="104">
        <v>102</v>
      </c>
      <c r="K188" s="10" t="s">
        <v>699</v>
      </c>
      <c r="L188" s="69">
        <v>1973</v>
      </c>
      <c r="M188" s="69">
        <v>2017</v>
      </c>
      <c r="N188" s="70">
        <v>400</v>
      </c>
      <c r="O188" s="70">
        <v>400</v>
      </c>
      <c r="P188" s="140" t="s">
        <v>13</v>
      </c>
      <c r="Q188" s="24" t="s">
        <v>36</v>
      </c>
      <c r="R188" s="69">
        <v>2025</v>
      </c>
    </row>
    <row r="189" spans="1:18" s="19" customFormat="1" ht="38.25" x14ac:dyDescent="0.25">
      <c r="A189" s="38">
        <v>185</v>
      </c>
      <c r="B189" s="132" t="s">
        <v>1019</v>
      </c>
      <c r="C189" s="100" t="s">
        <v>546</v>
      </c>
      <c r="D189" s="21" t="s">
        <v>603</v>
      </c>
      <c r="E189" s="99">
        <v>200099951</v>
      </c>
      <c r="F189" s="99" t="s">
        <v>547</v>
      </c>
      <c r="G189" s="75" t="s">
        <v>721</v>
      </c>
      <c r="H189" s="14"/>
      <c r="I189" s="21" t="s">
        <v>715</v>
      </c>
      <c r="J189" s="104">
        <v>101</v>
      </c>
      <c r="K189" s="10" t="s">
        <v>699</v>
      </c>
      <c r="L189" s="69">
        <v>1991</v>
      </c>
      <c r="M189" s="69">
        <v>2017</v>
      </c>
      <c r="N189" s="70">
        <v>400</v>
      </c>
      <c r="O189" s="70">
        <v>400</v>
      </c>
      <c r="P189" s="140" t="s">
        <v>13</v>
      </c>
      <c r="Q189" s="24" t="s">
        <v>36</v>
      </c>
      <c r="R189" s="69">
        <v>2024</v>
      </c>
    </row>
    <row r="190" spans="1:18" s="19" customFormat="1" ht="38.25" x14ac:dyDescent="0.25">
      <c r="A190" s="38">
        <v>186</v>
      </c>
      <c r="B190" s="132" t="s">
        <v>1019</v>
      </c>
      <c r="C190" s="100" t="s">
        <v>546</v>
      </c>
      <c r="D190" s="21" t="s">
        <v>603</v>
      </c>
      <c r="E190" s="99">
        <v>200099951</v>
      </c>
      <c r="F190" s="99" t="s">
        <v>547</v>
      </c>
      <c r="G190" s="75" t="s">
        <v>723</v>
      </c>
      <c r="H190" s="14"/>
      <c r="I190" s="21" t="s">
        <v>715</v>
      </c>
      <c r="J190" s="104">
        <v>113</v>
      </c>
      <c r="K190" s="10" t="s">
        <v>699</v>
      </c>
      <c r="L190" s="69">
        <v>1989</v>
      </c>
      <c r="M190" s="69">
        <v>2017</v>
      </c>
      <c r="N190" s="70">
        <v>144</v>
      </c>
      <c r="O190" s="70">
        <v>144</v>
      </c>
      <c r="P190" s="140" t="s">
        <v>13</v>
      </c>
      <c r="Q190" s="24" t="s">
        <v>36</v>
      </c>
      <c r="R190" s="69">
        <v>2024</v>
      </c>
    </row>
    <row r="191" spans="1:18" s="19" customFormat="1" ht="38.25" x14ac:dyDescent="0.25">
      <c r="A191" s="140">
        <v>187</v>
      </c>
      <c r="B191" s="132" t="s">
        <v>1019</v>
      </c>
      <c r="C191" s="100" t="s">
        <v>546</v>
      </c>
      <c r="D191" s="21" t="s">
        <v>603</v>
      </c>
      <c r="E191" s="99">
        <v>200099951</v>
      </c>
      <c r="F191" s="99" t="s">
        <v>547</v>
      </c>
      <c r="G191" s="75" t="s">
        <v>724</v>
      </c>
      <c r="H191" s="14"/>
      <c r="I191" s="21" t="s">
        <v>715</v>
      </c>
      <c r="J191" s="104">
        <v>117</v>
      </c>
      <c r="K191" s="10" t="s">
        <v>699</v>
      </c>
      <c r="L191" s="69">
        <v>1991</v>
      </c>
      <c r="M191" s="69">
        <v>2017</v>
      </c>
      <c r="N191" s="70">
        <v>372.2</v>
      </c>
      <c r="O191" s="70">
        <v>372.2</v>
      </c>
      <c r="P191" s="140" t="s">
        <v>13</v>
      </c>
      <c r="Q191" s="24" t="s">
        <v>36</v>
      </c>
      <c r="R191" s="69">
        <v>2024</v>
      </c>
    </row>
    <row r="192" spans="1:18" s="19" customFormat="1" ht="38.25" x14ac:dyDescent="0.25">
      <c r="A192" s="38">
        <v>188</v>
      </c>
      <c r="B192" s="132" t="s">
        <v>1019</v>
      </c>
      <c r="C192" s="100" t="s">
        <v>546</v>
      </c>
      <c r="D192" s="21" t="s">
        <v>603</v>
      </c>
      <c r="E192" s="99">
        <v>200099951</v>
      </c>
      <c r="F192" s="99" t="s">
        <v>547</v>
      </c>
      <c r="G192" s="75" t="s">
        <v>725</v>
      </c>
      <c r="H192" s="14"/>
      <c r="I192" s="21" t="s">
        <v>715</v>
      </c>
      <c r="J192" s="104">
        <v>526</v>
      </c>
      <c r="K192" s="10" t="s">
        <v>377</v>
      </c>
      <c r="L192" s="69">
        <v>1988</v>
      </c>
      <c r="M192" s="69">
        <v>1994</v>
      </c>
      <c r="N192" s="70">
        <v>250</v>
      </c>
      <c r="O192" s="70">
        <v>250</v>
      </c>
      <c r="P192" s="140" t="s">
        <v>13</v>
      </c>
      <c r="Q192" s="24" t="s">
        <v>36</v>
      </c>
      <c r="R192" s="69">
        <v>2025</v>
      </c>
    </row>
    <row r="193" spans="1:18" s="19" customFormat="1" ht="38.25" x14ac:dyDescent="0.25">
      <c r="A193" s="38">
        <v>189</v>
      </c>
      <c r="B193" s="132" t="s">
        <v>1019</v>
      </c>
      <c r="C193" s="100" t="s">
        <v>546</v>
      </c>
      <c r="D193" s="21" t="s">
        <v>603</v>
      </c>
      <c r="E193" s="99">
        <v>200099951</v>
      </c>
      <c r="F193" s="99" t="s">
        <v>547</v>
      </c>
      <c r="G193" s="75" t="s">
        <v>726</v>
      </c>
      <c r="H193" s="14"/>
      <c r="I193" s="21" t="s">
        <v>715</v>
      </c>
      <c r="J193" s="104">
        <v>540</v>
      </c>
      <c r="K193" s="10" t="s">
        <v>699</v>
      </c>
      <c r="L193" s="69">
        <v>1988</v>
      </c>
      <c r="M193" s="69">
        <v>1993</v>
      </c>
      <c r="N193" s="70">
        <v>300</v>
      </c>
      <c r="O193" s="70">
        <v>300</v>
      </c>
      <c r="P193" s="140" t="s">
        <v>13</v>
      </c>
      <c r="Q193" s="24" t="s">
        <v>36</v>
      </c>
      <c r="R193" s="69">
        <v>2025</v>
      </c>
    </row>
    <row r="194" spans="1:18" s="19" customFormat="1" ht="38.25" x14ac:dyDescent="0.25">
      <c r="A194" s="140">
        <v>190</v>
      </c>
      <c r="B194" s="132" t="s">
        <v>1019</v>
      </c>
      <c r="C194" s="100" t="s">
        <v>546</v>
      </c>
      <c r="D194" s="21" t="s">
        <v>603</v>
      </c>
      <c r="E194" s="99">
        <v>200099951</v>
      </c>
      <c r="F194" s="99" t="s">
        <v>547</v>
      </c>
      <c r="G194" s="75" t="s">
        <v>727</v>
      </c>
      <c r="H194" s="14"/>
      <c r="I194" s="21" t="s">
        <v>715</v>
      </c>
      <c r="J194" s="104">
        <v>541</v>
      </c>
      <c r="K194" s="10" t="s">
        <v>699</v>
      </c>
      <c r="L194" s="69">
        <v>1988</v>
      </c>
      <c r="M194" s="69">
        <v>1994</v>
      </c>
      <c r="N194" s="70">
        <v>18</v>
      </c>
      <c r="O194" s="70">
        <v>18</v>
      </c>
      <c r="P194" s="140" t="s">
        <v>13</v>
      </c>
      <c r="Q194" s="24" t="s">
        <v>36</v>
      </c>
      <c r="R194" s="69">
        <v>2024</v>
      </c>
    </row>
    <row r="195" spans="1:18" s="19" customFormat="1" ht="38.25" x14ac:dyDescent="0.25">
      <c r="A195" s="38">
        <v>191</v>
      </c>
      <c r="B195" s="132" t="s">
        <v>1019</v>
      </c>
      <c r="C195" s="100" t="s">
        <v>546</v>
      </c>
      <c r="D195" s="21" t="s">
        <v>603</v>
      </c>
      <c r="E195" s="99">
        <v>200099951</v>
      </c>
      <c r="F195" s="99" t="s">
        <v>547</v>
      </c>
      <c r="G195" s="75" t="s">
        <v>728</v>
      </c>
      <c r="H195" s="14"/>
      <c r="I195" s="21" t="s">
        <v>715</v>
      </c>
      <c r="J195" s="104">
        <v>542</v>
      </c>
      <c r="K195" s="10" t="s">
        <v>699</v>
      </c>
      <c r="L195" s="69">
        <v>1988</v>
      </c>
      <c r="M195" s="69">
        <v>1994</v>
      </c>
      <c r="N195" s="70">
        <v>10</v>
      </c>
      <c r="O195" s="70">
        <v>10</v>
      </c>
      <c r="P195" s="140" t="s">
        <v>13</v>
      </c>
      <c r="Q195" s="24" t="s">
        <v>36</v>
      </c>
      <c r="R195" s="69">
        <v>2024</v>
      </c>
    </row>
    <row r="196" spans="1:18" s="19" customFormat="1" ht="38.25" x14ac:dyDescent="0.25">
      <c r="A196" s="38">
        <v>192</v>
      </c>
      <c r="B196" s="132" t="s">
        <v>1019</v>
      </c>
      <c r="C196" s="100" t="s">
        <v>546</v>
      </c>
      <c r="D196" s="21" t="s">
        <v>603</v>
      </c>
      <c r="E196" s="99">
        <v>200099951</v>
      </c>
      <c r="F196" s="99" t="s">
        <v>547</v>
      </c>
      <c r="G196" s="75" t="s">
        <v>729</v>
      </c>
      <c r="H196" s="14"/>
      <c r="I196" s="21" t="s">
        <v>715</v>
      </c>
      <c r="J196" s="104">
        <v>453</v>
      </c>
      <c r="K196" s="10" t="s">
        <v>699</v>
      </c>
      <c r="L196" s="69">
        <v>1988</v>
      </c>
      <c r="M196" s="69">
        <v>1994</v>
      </c>
      <c r="N196" s="70">
        <v>12</v>
      </c>
      <c r="O196" s="70">
        <v>12</v>
      </c>
      <c r="P196" s="140" t="s">
        <v>13</v>
      </c>
      <c r="Q196" s="24" t="s">
        <v>36</v>
      </c>
      <c r="R196" s="69">
        <v>2024</v>
      </c>
    </row>
    <row r="197" spans="1:18" s="19" customFormat="1" ht="38.25" x14ac:dyDescent="0.25">
      <c r="A197" s="140">
        <v>193</v>
      </c>
      <c r="B197" s="132" t="s">
        <v>1019</v>
      </c>
      <c r="C197" s="100" t="s">
        <v>546</v>
      </c>
      <c r="D197" s="21" t="s">
        <v>603</v>
      </c>
      <c r="E197" s="99">
        <v>200099951</v>
      </c>
      <c r="F197" s="99" t="s">
        <v>547</v>
      </c>
      <c r="G197" s="75" t="s">
        <v>730</v>
      </c>
      <c r="H197" s="14"/>
      <c r="I197" s="21" t="s">
        <v>715</v>
      </c>
      <c r="J197" s="104">
        <v>545</v>
      </c>
      <c r="K197" s="10" t="s">
        <v>699</v>
      </c>
      <c r="L197" s="69">
        <v>1988</v>
      </c>
      <c r="M197" s="69">
        <v>1994</v>
      </c>
      <c r="N197" s="70">
        <v>400</v>
      </c>
      <c r="O197" s="70">
        <v>400</v>
      </c>
      <c r="P197" s="140" t="s">
        <v>13</v>
      </c>
      <c r="Q197" s="24" t="s">
        <v>36</v>
      </c>
      <c r="R197" s="69">
        <v>2024</v>
      </c>
    </row>
    <row r="198" spans="1:18" s="19" customFormat="1" ht="38.25" x14ac:dyDescent="0.25">
      <c r="A198" s="38">
        <v>194</v>
      </c>
      <c r="B198" s="132" t="s">
        <v>1019</v>
      </c>
      <c r="C198" s="100" t="s">
        <v>546</v>
      </c>
      <c r="D198" s="21" t="s">
        <v>603</v>
      </c>
      <c r="E198" s="99">
        <v>200099951</v>
      </c>
      <c r="F198" s="99" t="s">
        <v>547</v>
      </c>
      <c r="G198" s="75" t="s">
        <v>38</v>
      </c>
      <c r="H198" s="2"/>
      <c r="I198" s="21" t="s">
        <v>716</v>
      </c>
      <c r="J198" s="104" t="s">
        <v>717</v>
      </c>
      <c r="K198" s="10" t="s">
        <v>377</v>
      </c>
      <c r="L198" s="69">
        <v>1966</v>
      </c>
      <c r="M198" s="69">
        <v>2006</v>
      </c>
      <c r="N198" s="70">
        <v>108.6</v>
      </c>
      <c r="O198" s="70">
        <v>108.6</v>
      </c>
      <c r="P198" s="140" t="s">
        <v>13</v>
      </c>
      <c r="Q198" s="24" t="s">
        <v>36</v>
      </c>
      <c r="R198" s="69">
        <v>2025</v>
      </c>
    </row>
    <row r="199" spans="1:18" s="19" customFormat="1" ht="38.25" x14ac:dyDescent="0.25">
      <c r="A199" s="38">
        <v>195</v>
      </c>
      <c r="B199" s="132" t="s">
        <v>1019</v>
      </c>
      <c r="C199" s="100" t="s">
        <v>546</v>
      </c>
      <c r="D199" s="21" t="s">
        <v>603</v>
      </c>
      <c r="E199" s="99">
        <v>200099951</v>
      </c>
      <c r="F199" s="99" t="s">
        <v>547</v>
      </c>
      <c r="G199" s="75" t="s">
        <v>84</v>
      </c>
      <c r="H199" s="14"/>
      <c r="I199" s="21" t="s">
        <v>848</v>
      </c>
      <c r="J199" s="104">
        <v>561</v>
      </c>
      <c r="K199" s="10" t="s">
        <v>3</v>
      </c>
      <c r="L199" s="69">
        <v>1983</v>
      </c>
      <c r="M199" s="69">
        <v>1999</v>
      </c>
      <c r="N199" s="70">
        <v>40</v>
      </c>
      <c r="O199" s="70">
        <v>40</v>
      </c>
      <c r="P199" s="140" t="s">
        <v>13</v>
      </c>
      <c r="Q199" s="24" t="s">
        <v>8</v>
      </c>
      <c r="R199" s="69">
        <v>2025</v>
      </c>
    </row>
    <row r="200" spans="1:18" s="126" customFormat="1" ht="76.5" customHeight="1" x14ac:dyDescent="0.25">
      <c r="A200" s="140">
        <v>196</v>
      </c>
      <c r="B200" s="132" t="s">
        <v>1019</v>
      </c>
      <c r="C200" s="100" t="s">
        <v>546</v>
      </c>
      <c r="D200" s="21" t="s">
        <v>603</v>
      </c>
      <c r="E200" s="99">
        <v>200099951</v>
      </c>
      <c r="F200" s="99" t="s">
        <v>547</v>
      </c>
      <c r="G200" s="75" t="s">
        <v>847</v>
      </c>
      <c r="H200" s="2"/>
      <c r="I200" s="21" t="s">
        <v>849</v>
      </c>
      <c r="J200" s="104">
        <v>572</v>
      </c>
      <c r="K200" s="10" t="s">
        <v>699</v>
      </c>
      <c r="L200" s="69">
        <v>1980</v>
      </c>
      <c r="M200" s="69">
        <v>2023</v>
      </c>
      <c r="N200" s="70">
        <v>10</v>
      </c>
      <c r="O200" s="70">
        <v>10</v>
      </c>
      <c r="P200" s="140" t="s">
        <v>13</v>
      </c>
      <c r="Q200" s="24" t="s">
        <v>36</v>
      </c>
      <c r="R200" s="69">
        <v>2025</v>
      </c>
    </row>
    <row r="201" spans="1:18" s="26" customFormat="1" ht="76.5" customHeight="1" x14ac:dyDescent="0.25">
      <c r="A201" s="38">
        <v>197</v>
      </c>
      <c r="B201" s="132" t="s">
        <v>1019</v>
      </c>
      <c r="C201" s="100" t="s">
        <v>542</v>
      </c>
      <c r="D201" s="23" t="s">
        <v>604</v>
      </c>
      <c r="E201" s="99">
        <v>200103738</v>
      </c>
      <c r="F201" s="99" t="s">
        <v>605</v>
      </c>
      <c r="G201" s="22" t="s">
        <v>216</v>
      </c>
      <c r="H201" s="139"/>
      <c r="I201" s="21" t="s">
        <v>544</v>
      </c>
      <c r="J201" s="22">
        <v>169</v>
      </c>
      <c r="K201" s="10"/>
      <c r="L201" s="10"/>
      <c r="M201" s="10">
        <v>2022</v>
      </c>
      <c r="N201" s="11">
        <v>960</v>
      </c>
      <c r="O201" s="11">
        <v>960</v>
      </c>
      <c r="P201" s="24" t="s">
        <v>13</v>
      </c>
      <c r="Q201" s="12" t="s">
        <v>12</v>
      </c>
      <c r="R201" s="10">
        <v>2024</v>
      </c>
    </row>
    <row r="202" spans="1:18" s="19" customFormat="1" ht="51" x14ac:dyDescent="0.25">
      <c r="A202" s="38">
        <v>198</v>
      </c>
      <c r="B202" s="132" t="s">
        <v>1019</v>
      </c>
      <c r="C202" s="100" t="s">
        <v>542</v>
      </c>
      <c r="D202" s="23" t="s">
        <v>604</v>
      </c>
      <c r="E202" s="99">
        <v>200103738</v>
      </c>
      <c r="F202" s="99" t="s">
        <v>605</v>
      </c>
      <c r="G202" s="16" t="s">
        <v>35</v>
      </c>
      <c r="H202" s="14"/>
      <c r="I202" s="21" t="s">
        <v>543</v>
      </c>
      <c r="J202" s="104">
        <v>167</v>
      </c>
      <c r="K202" s="104"/>
      <c r="L202" s="10"/>
      <c r="M202" s="10">
        <v>2022</v>
      </c>
      <c r="N202" s="11">
        <v>806</v>
      </c>
      <c r="O202" s="11">
        <v>806</v>
      </c>
      <c r="P202" s="24" t="s">
        <v>13</v>
      </c>
      <c r="Q202" s="10" t="s">
        <v>36</v>
      </c>
      <c r="R202" s="10">
        <v>2025</v>
      </c>
    </row>
    <row r="203" spans="1:18" s="19" customFormat="1" ht="76.5" customHeight="1" x14ac:dyDescent="0.25">
      <c r="A203" s="140">
        <v>199</v>
      </c>
      <c r="B203" s="132" t="s">
        <v>1019</v>
      </c>
      <c r="C203" s="100" t="s">
        <v>542</v>
      </c>
      <c r="D203" s="23" t="s">
        <v>604</v>
      </c>
      <c r="E203" s="99">
        <v>200103738</v>
      </c>
      <c r="F203" s="99" t="s">
        <v>605</v>
      </c>
      <c r="G203" s="16" t="s">
        <v>264</v>
      </c>
      <c r="H203" s="139"/>
      <c r="I203" s="21" t="s">
        <v>545</v>
      </c>
      <c r="J203" s="104">
        <v>147</v>
      </c>
      <c r="K203" s="10"/>
      <c r="L203" s="10"/>
      <c r="M203" s="10">
        <v>2022</v>
      </c>
      <c r="N203" s="11">
        <v>147</v>
      </c>
      <c r="O203" s="11">
        <v>147</v>
      </c>
      <c r="P203" s="24" t="s">
        <v>13</v>
      </c>
      <c r="Q203" s="10" t="s">
        <v>36</v>
      </c>
      <c r="R203" s="10">
        <v>2024</v>
      </c>
    </row>
    <row r="204" spans="1:18" s="19" customFormat="1" ht="51" x14ac:dyDescent="0.25">
      <c r="A204" s="38">
        <v>200</v>
      </c>
      <c r="B204" s="132" t="s">
        <v>1019</v>
      </c>
      <c r="C204" s="100" t="s">
        <v>538</v>
      </c>
      <c r="D204" s="23" t="s">
        <v>606</v>
      </c>
      <c r="E204" s="99">
        <v>200099221</v>
      </c>
      <c r="F204" s="99" t="s">
        <v>607</v>
      </c>
      <c r="G204" s="16" t="s">
        <v>510</v>
      </c>
      <c r="H204" s="14"/>
      <c r="I204" s="21" t="s">
        <v>539</v>
      </c>
      <c r="J204" s="104">
        <v>1</v>
      </c>
      <c r="K204" s="104"/>
      <c r="L204" s="10"/>
      <c r="M204" s="10">
        <v>2022</v>
      </c>
      <c r="N204" s="70">
        <v>550</v>
      </c>
      <c r="O204" s="70">
        <v>550</v>
      </c>
      <c r="P204" s="12" t="s">
        <v>13</v>
      </c>
      <c r="Q204" s="99" t="s">
        <v>36</v>
      </c>
      <c r="R204" s="104">
        <v>2024</v>
      </c>
    </row>
    <row r="205" spans="1:18" s="19" customFormat="1" ht="51" x14ac:dyDescent="0.25">
      <c r="A205" s="38">
        <v>201</v>
      </c>
      <c r="B205" s="132" t="s">
        <v>1019</v>
      </c>
      <c r="C205" s="100" t="s">
        <v>538</v>
      </c>
      <c r="D205" s="23" t="s">
        <v>606</v>
      </c>
      <c r="E205" s="99">
        <v>200099221</v>
      </c>
      <c r="F205" s="99" t="s">
        <v>607</v>
      </c>
      <c r="G205" s="16" t="s">
        <v>35</v>
      </c>
      <c r="H205" s="14"/>
      <c r="I205" s="21" t="s">
        <v>539</v>
      </c>
      <c r="J205" s="104">
        <v>19</v>
      </c>
      <c r="K205" s="104"/>
      <c r="L205" s="10"/>
      <c r="M205" s="10">
        <v>2022</v>
      </c>
      <c r="N205" s="70">
        <v>1020</v>
      </c>
      <c r="O205" s="70">
        <v>1020</v>
      </c>
      <c r="P205" s="12" t="s">
        <v>13</v>
      </c>
      <c r="Q205" s="99" t="s">
        <v>36</v>
      </c>
      <c r="R205" s="104">
        <v>2024</v>
      </c>
    </row>
    <row r="206" spans="1:18" s="19" customFormat="1" ht="51" x14ac:dyDescent="0.25">
      <c r="A206" s="140">
        <v>202</v>
      </c>
      <c r="B206" s="132" t="s">
        <v>1019</v>
      </c>
      <c r="C206" s="100" t="s">
        <v>538</v>
      </c>
      <c r="D206" s="23" t="s">
        <v>606</v>
      </c>
      <c r="E206" s="99">
        <v>200099221</v>
      </c>
      <c r="F206" s="99" t="s">
        <v>607</v>
      </c>
      <c r="G206" s="16" t="s">
        <v>541</v>
      </c>
      <c r="H206" s="14"/>
      <c r="I206" s="21" t="s">
        <v>539</v>
      </c>
      <c r="J206" s="104" t="s">
        <v>540</v>
      </c>
      <c r="K206" s="104"/>
      <c r="L206" s="10"/>
      <c r="M206" s="10">
        <v>2022</v>
      </c>
      <c r="N206" s="70">
        <v>900</v>
      </c>
      <c r="O206" s="70">
        <v>900</v>
      </c>
      <c r="P206" s="12" t="s">
        <v>13</v>
      </c>
      <c r="Q206" s="99" t="s">
        <v>36</v>
      </c>
      <c r="R206" s="104">
        <v>2025</v>
      </c>
    </row>
    <row r="207" spans="1:18" s="19" customFormat="1" ht="38.25" x14ac:dyDescent="0.25">
      <c r="A207" s="38">
        <v>203</v>
      </c>
      <c r="B207" s="132" t="s">
        <v>1019</v>
      </c>
      <c r="C207" s="100" t="s">
        <v>850</v>
      </c>
      <c r="D207" s="23" t="s">
        <v>851</v>
      </c>
      <c r="E207" s="99">
        <v>200100302</v>
      </c>
      <c r="F207" s="99" t="s">
        <v>852</v>
      </c>
      <c r="G207" s="16" t="s">
        <v>33</v>
      </c>
      <c r="H207" s="14"/>
      <c r="I207" s="21" t="s">
        <v>854</v>
      </c>
      <c r="J207" s="104">
        <v>68</v>
      </c>
      <c r="K207" s="104"/>
      <c r="L207" s="10">
        <v>1981</v>
      </c>
      <c r="M207" s="10">
        <v>2023</v>
      </c>
      <c r="N207" s="11">
        <v>960</v>
      </c>
      <c r="O207" s="11">
        <v>960</v>
      </c>
      <c r="P207" s="140" t="s">
        <v>13</v>
      </c>
      <c r="Q207" s="138" t="s">
        <v>36</v>
      </c>
      <c r="R207" s="104">
        <v>2024</v>
      </c>
    </row>
    <row r="208" spans="1:18" s="19" customFormat="1" ht="76.5" customHeight="1" x14ac:dyDescent="0.25">
      <c r="A208" s="38">
        <v>204</v>
      </c>
      <c r="B208" s="132" t="s">
        <v>1019</v>
      </c>
      <c r="C208" s="100" t="s">
        <v>850</v>
      </c>
      <c r="D208" s="23" t="s">
        <v>851</v>
      </c>
      <c r="E208" s="99">
        <v>200100302</v>
      </c>
      <c r="F208" s="99" t="s">
        <v>852</v>
      </c>
      <c r="G208" s="16" t="s">
        <v>853</v>
      </c>
      <c r="H208" s="139"/>
      <c r="I208" s="21" t="s">
        <v>855</v>
      </c>
      <c r="J208" s="104">
        <v>50</v>
      </c>
      <c r="K208" s="10"/>
      <c r="L208" s="10">
        <v>1978</v>
      </c>
      <c r="M208" s="10">
        <v>2023</v>
      </c>
      <c r="N208" s="11">
        <v>96</v>
      </c>
      <c r="O208" s="11">
        <v>96</v>
      </c>
      <c r="P208" s="140" t="s">
        <v>13</v>
      </c>
      <c r="Q208" s="138" t="s">
        <v>36</v>
      </c>
      <c r="R208" s="10">
        <v>2024</v>
      </c>
    </row>
    <row r="209" spans="1:106" s="26" customFormat="1" ht="76.5" customHeight="1" x14ac:dyDescent="0.25">
      <c r="A209" s="140">
        <v>205</v>
      </c>
      <c r="B209" s="132" t="s">
        <v>1019</v>
      </c>
      <c r="C209" s="100" t="s">
        <v>857</v>
      </c>
      <c r="D209" s="23" t="s">
        <v>1040</v>
      </c>
      <c r="E209" s="140">
        <v>200100251</v>
      </c>
      <c r="F209" s="140" t="s">
        <v>1038</v>
      </c>
      <c r="G209" s="22" t="s">
        <v>858</v>
      </c>
      <c r="H209" s="139"/>
      <c r="I209" s="104" t="s">
        <v>859</v>
      </c>
      <c r="J209" s="104">
        <v>119</v>
      </c>
      <c r="K209" s="10" t="s">
        <v>354</v>
      </c>
      <c r="L209" s="10">
        <v>1984</v>
      </c>
      <c r="M209" s="10">
        <v>2023</v>
      </c>
      <c r="N209" s="11">
        <v>576</v>
      </c>
      <c r="O209" s="11">
        <v>576</v>
      </c>
      <c r="P209" s="140" t="s">
        <v>13</v>
      </c>
      <c r="Q209" s="24" t="s">
        <v>36</v>
      </c>
      <c r="R209" s="46">
        <v>2024</v>
      </c>
    </row>
    <row r="210" spans="1:106" s="26" customFormat="1" ht="76.5" customHeight="1" x14ac:dyDescent="0.25">
      <c r="A210" s="38">
        <v>206</v>
      </c>
      <c r="B210" s="132" t="s">
        <v>1019</v>
      </c>
      <c r="C210" s="100" t="s">
        <v>857</v>
      </c>
      <c r="D210" s="23" t="s">
        <v>1040</v>
      </c>
      <c r="E210" s="140">
        <v>200100251</v>
      </c>
      <c r="F210" s="140" t="s">
        <v>1038</v>
      </c>
      <c r="G210" s="22" t="s">
        <v>45</v>
      </c>
      <c r="H210" s="139"/>
      <c r="I210" s="104" t="s">
        <v>860</v>
      </c>
      <c r="J210" s="104">
        <v>133</v>
      </c>
      <c r="K210" s="10" t="s">
        <v>377</v>
      </c>
      <c r="L210" s="10">
        <v>1979</v>
      </c>
      <c r="M210" s="10">
        <v>2023</v>
      </c>
      <c r="N210" s="11">
        <v>285.5</v>
      </c>
      <c r="O210" s="11">
        <v>285.5</v>
      </c>
      <c r="P210" s="140" t="s">
        <v>13</v>
      </c>
      <c r="Q210" s="24" t="s">
        <v>61</v>
      </c>
      <c r="R210" s="46">
        <v>2024</v>
      </c>
    </row>
    <row r="211" spans="1:106" s="56" customFormat="1" ht="114.75" customHeight="1" x14ac:dyDescent="0.25">
      <c r="A211" s="38">
        <v>207</v>
      </c>
      <c r="B211" s="100" t="s">
        <v>1020</v>
      </c>
      <c r="C211" s="16" t="s">
        <v>254</v>
      </c>
      <c r="D211" s="21" t="s">
        <v>255</v>
      </c>
      <c r="E211" s="104">
        <v>200193456</v>
      </c>
      <c r="F211" s="104" t="s">
        <v>256</v>
      </c>
      <c r="G211" s="115" t="s">
        <v>685</v>
      </c>
      <c r="H211" s="90"/>
      <c r="I211" s="69" t="s">
        <v>684</v>
      </c>
      <c r="J211" s="69" t="s">
        <v>682</v>
      </c>
      <c r="K211" s="69" t="s">
        <v>681</v>
      </c>
      <c r="L211" s="69">
        <v>2005</v>
      </c>
      <c r="M211" s="69">
        <v>2022</v>
      </c>
      <c r="N211" s="70">
        <v>1080</v>
      </c>
      <c r="O211" s="70">
        <v>1080</v>
      </c>
      <c r="P211" s="140" t="s">
        <v>13</v>
      </c>
      <c r="Q211" s="69" t="s">
        <v>36</v>
      </c>
      <c r="R211" s="10">
        <v>2024</v>
      </c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</row>
    <row r="212" spans="1:106" s="21" customFormat="1" ht="114.75" customHeight="1" x14ac:dyDescent="0.25">
      <c r="A212" s="140">
        <v>208</v>
      </c>
      <c r="B212" s="132" t="s">
        <v>1020</v>
      </c>
      <c r="C212" s="16" t="s">
        <v>254</v>
      </c>
      <c r="D212" s="21" t="s">
        <v>255</v>
      </c>
      <c r="E212" s="104">
        <v>200193456</v>
      </c>
      <c r="F212" s="104" t="s">
        <v>256</v>
      </c>
      <c r="G212" s="165" t="s">
        <v>43</v>
      </c>
      <c r="H212" s="111"/>
      <c r="I212" s="51" t="s">
        <v>968</v>
      </c>
      <c r="J212" s="5" t="s">
        <v>969</v>
      </c>
      <c r="K212" s="112"/>
      <c r="L212" s="112"/>
      <c r="M212" s="112"/>
      <c r="N212" s="114">
        <v>920</v>
      </c>
      <c r="O212" s="114">
        <v>920</v>
      </c>
      <c r="P212" s="140" t="s">
        <v>13</v>
      </c>
      <c r="Q212" s="112" t="s">
        <v>36</v>
      </c>
      <c r="R212" s="10">
        <v>2024</v>
      </c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</row>
    <row r="213" spans="1:106" s="21" customFormat="1" ht="114.75" customHeight="1" x14ac:dyDescent="0.25">
      <c r="A213" s="38">
        <v>209</v>
      </c>
      <c r="B213" s="132" t="s">
        <v>1020</v>
      </c>
      <c r="C213" s="16" t="s">
        <v>254</v>
      </c>
      <c r="D213" s="21" t="s">
        <v>255</v>
      </c>
      <c r="E213" s="104">
        <v>200193456</v>
      </c>
      <c r="F213" s="104" t="s">
        <v>256</v>
      </c>
      <c r="G213" s="165" t="s">
        <v>7</v>
      </c>
      <c r="H213" s="111"/>
      <c r="I213" s="51" t="s">
        <v>968</v>
      </c>
      <c r="J213" s="5" t="s">
        <v>970</v>
      </c>
      <c r="K213" s="112"/>
      <c r="L213" s="112"/>
      <c r="M213" s="112"/>
      <c r="N213" s="114">
        <v>920</v>
      </c>
      <c r="O213" s="114">
        <v>920</v>
      </c>
      <c r="P213" s="140" t="s">
        <v>13</v>
      </c>
      <c r="Q213" s="112" t="s">
        <v>36</v>
      </c>
      <c r="R213" s="10">
        <v>2024</v>
      </c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</row>
    <row r="214" spans="1:106" s="21" customFormat="1" ht="114.75" customHeight="1" x14ac:dyDescent="0.25">
      <c r="A214" s="38">
        <v>210</v>
      </c>
      <c r="B214" s="132" t="s">
        <v>1020</v>
      </c>
      <c r="C214" s="16" t="s">
        <v>254</v>
      </c>
      <c r="D214" s="21" t="s">
        <v>255</v>
      </c>
      <c r="E214" s="104">
        <v>200193456</v>
      </c>
      <c r="F214" s="104" t="s">
        <v>256</v>
      </c>
      <c r="G214" s="165" t="s">
        <v>7</v>
      </c>
      <c r="H214" s="111"/>
      <c r="I214" s="51" t="s">
        <v>968</v>
      </c>
      <c r="J214" s="5" t="s">
        <v>971</v>
      </c>
      <c r="K214" s="112"/>
      <c r="L214" s="112"/>
      <c r="M214" s="112"/>
      <c r="N214" s="114">
        <v>920</v>
      </c>
      <c r="O214" s="114">
        <v>920</v>
      </c>
      <c r="P214" s="140" t="s">
        <v>13</v>
      </c>
      <c r="Q214" s="112" t="s">
        <v>36</v>
      </c>
      <c r="R214" s="10">
        <v>2024</v>
      </c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</row>
    <row r="215" spans="1:106" s="21" customFormat="1" ht="114.75" customHeight="1" x14ac:dyDescent="0.25">
      <c r="A215" s="140">
        <v>211</v>
      </c>
      <c r="B215" s="132" t="s">
        <v>1020</v>
      </c>
      <c r="C215" s="16" t="s">
        <v>254</v>
      </c>
      <c r="D215" s="21" t="s">
        <v>255</v>
      </c>
      <c r="E215" s="104">
        <v>200193456</v>
      </c>
      <c r="F215" s="104" t="s">
        <v>256</v>
      </c>
      <c r="G215" s="165" t="s">
        <v>98</v>
      </c>
      <c r="H215" s="111"/>
      <c r="I215" s="51" t="s">
        <v>968</v>
      </c>
      <c r="J215" s="5" t="s">
        <v>972</v>
      </c>
      <c r="K215" s="112"/>
      <c r="L215" s="112"/>
      <c r="M215" s="112"/>
      <c r="N215" s="114">
        <v>40</v>
      </c>
      <c r="O215" s="114">
        <v>40</v>
      </c>
      <c r="P215" s="140" t="s">
        <v>13</v>
      </c>
      <c r="Q215" s="112" t="s">
        <v>36</v>
      </c>
      <c r="R215" s="10">
        <v>2024</v>
      </c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</row>
    <row r="216" spans="1:106" s="21" customFormat="1" ht="114.75" customHeight="1" x14ac:dyDescent="0.25">
      <c r="A216" s="38">
        <v>212</v>
      </c>
      <c r="B216" s="132" t="s">
        <v>1020</v>
      </c>
      <c r="C216" s="16" t="s">
        <v>254</v>
      </c>
      <c r="D216" s="21" t="s">
        <v>255</v>
      </c>
      <c r="E216" s="104">
        <v>200193456</v>
      </c>
      <c r="F216" s="104" t="s">
        <v>256</v>
      </c>
      <c r="G216" s="165" t="s">
        <v>974</v>
      </c>
      <c r="H216" s="111"/>
      <c r="I216" s="51" t="s">
        <v>968</v>
      </c>
      <c r="J216" s="5" t="s">
        <v>973</v>
      </c>
      <c r="K216" s="112"/>
      <c r="L216" s="112"/>
      <c r="M216" s="112"/>
      <c r="N216" s="114">
        <v>40</v>
      </c>
      <c r="O216" s="114">
        <v>40</v>
      </c>
      <c r="P216" s="140" t="s">
        <v>13</v>
      </c>
      <c r="Q216" s="112" t="s">
        <v>36</v>
      </c>
      <c r="R216" s="10">
        <v>2024</v>
      </c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</row>
    <row r="217" spans="1:106" s="56" customFormat="1" ht="114.75" customHeight="1" x14ac:dyDescent="0.25">
      <c r="A217" s="38">
        <v>213</v>
      </c>
      <c r="B217" s="132" t="s">
        <v>1020</v>
      </c>
      <c r="C217" s="108" t="s">
        <v>254</v>
      </c>
      <c r="D217" s="56" t="s">
        <v>255</v>
      </c>
      <c r="E217" s="102">
        <v>200193456</v>
      </c>
      <c r="F217" s="102" t="s">
        <v>256</v>
      </c>
      <c r="G217" s="116" t="s">
        <v>43</v>
      </c>
      <c r="H217" s="110"/>
      <c r="I217" s="109" t="s">
        <v>684</v>
      </c>
      <c r="J217" s="109" t="s">
        <v>683</v>
      </c>
      <c r="K217" s="109" t="s">
        <v>681</v>
      </c>
      <c r="L217" s="109">
        <v>1967</v>
      </c>
      <c r="M217" s="109">
        <v>2022</v>
      </c>
      <c r="N217" s="152">
        <v>1296</v>
      </c>
      <c r="O217" s="152">
        <v>1296</v>
      </c>
      <c r="P217" s="140" t="s">
        <v>13</v>
      </c>
      <c r="Q217" s="109" t="s">
        <v>36</v>
      </c>
      <c r="R217" s="60">
        <v>2024</v>
      </c>
      <c r="S217" s="120"/>
      <c r="T217" s="120"/>
      <c r="U217" s="120"/>
      <c r="V217" s="120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/>
      <c r="BT217" s="120"/>
      <c r="BU217" s="120"/>
      <c r="BV217" s="120"/>
      <c r="BW217" s="120"/>
      <c r="BX217" s="120"/>
      <c r="BY217" s="120"/>
      <c r="BZ217" s="120"/>
      <c r="CA217" s="120"/>
      <c r="CB217" s="120"/>
      <c r="CC217" s="120"/>
      <c r="CD217" s="120"/>
      <c r="CE217" s="120"/>
      <c r="CF217" s="120"/>
      <c r="CG217" s="120"/>
      <c r="CH217" s="120"/>
      <c r="CI217" s="120"/>
      <c r="CJ217" s="120"/>
      <c r="CK217" s="120"/>
      <c r="CL217" s="120"/>
      <c r="CM217" s="120"/>
      <c r="CN217" s="120"/>
      <c r="CO217" s="120"/>
      <c r="CP217" s="120"/>
      <c r="CQ217" s="120"/>
      <c r="CR217" s="120"/>
      <c r="CS217" s="120"/>
      <c r="CT217" s="120"/>
      <c r="CU217" s="120"/>
      <c r="CV217" s="120"/>
      <c r="CW217" s="120"/>
      <c r="CX217" s="120"/>
      <c r="CY217" s="120"/>
      <c r="CZ217" s="120"/>
      <c r="DA217" s="120"/>
      <c r="DB217" s="120"/>
    </row>
    <row r="218" spans="1:106" s="23" customFormat="1" ht="76.5" customHeight="1" x14ac:dyDescent="0.25">
      <c r="A218" s="140">
        <v>214</v>
      </c>
      <c r="B218" s="132" t="s">
        <v>1020</v>
      </c>
      <c r="C218" s="100" t="s">
        <v>975</v>
      </c>
      <c r="D218" s="23" t="s">
        <v>1039</v>
      </c>
      <c r="E218" s="99">
        <v>200193310</v>
      </c>
      <c r="F218" s="99" t="s">
        <v>1041</v>
      </c>
      <c r="G218" s="8" t="s">
        <v>965</v>
      </c>
      <c r="H218" s="3"/>
      <c r="I218" s="51" t="s">
        <v>978</v>
      </c>
      <c r="J218" s="5"/>
      <c r="K218" s="10"/>
      <c r="L218" s="10"/>
      <c r="M218" s="10"/>
      <c r="N218" s="114">
        <v>80</v>
      </c>
      <c r="O218" s="114">
        <v>80</v>
      </c>
      <c r="P218" s="140" t="s">
        <v>13</v>
      </c>
      <c r="Q218" s="24" t="s">
        <v>40</v>
      </c>
      <c r="R218" s="46">
        <v>2024</v>
      </c>
    </row>
    <row r="219" spans="1:106" s="23" customFormat="1" ht="76.5" customHeight="1" x14ac:dyDescent="0.25">
      <c r="A219" s="38">
        <v>215</v>
      </c>
      <c r="B219" s="132" t="s">
        <v>1020</v>
      </c>
      <c r="C219" s="100" t="s">
        <v>975</v>
      </c>
      <c r="D219" s="23" t="s">
        <v>1039</v>
      </c>
      <c r="E219" s="140">
        <v>200193310</v>
      </c>
      <c r="F219" s="140" t="s">
        <v>1041</v>
      </c>
      <c r="G219" s="8" t="s">
        <v>976</v>
      </c>
      <c r="H219" s="3"/>
      <c r="I219" s="51" t="s">
        <v>979</v>
      </c>
      <c r="J219" s="5"/>
      <c r="K219" s="10"/>
      <c r="L219" s="10"/>
      <c r="M219" s="10"/>
      <c r="N219" s="114">
        <v>445</v>
      </c>
      <c r="O219" s="114">
        <v>445</v>
      </c>
      <c r="P219" s="140" t="s">
        <v>13</v>
      </c>
      <c r="Q219" s="24" t="s">
        <v>40</v>
      </c>
      <c r="R219" s="46">
        <v>2024</v>
      </c>
    </row>
    <row r="220" spans="1:106" s="23" customFormat="1" ht="76.5" customHeight="1" x14ac:dyDescent="0.25">
      <c r="A220" s="38">
        <v>216</v>
      </c>
      <c r="B220" s="132" t="s">
        <v>1020</v>
      </c>
      <c r="C220" s="100" t="s">
        <v>975</v>
      </c>
      <c r="D220" s="23" t="s">
        <v>1039</v>
      </c>
      <c r="E220" s="140">
        <v>200193310</v>
      </c>
      <c r="F220" s="140" t="s">
        <v>1041</v>
      </c>
      <c r="G220" s="8" t="s">
        <v>977</v>
      </c>
      <c r="H220" s="139"/>
      <c r="I220" s="51" t="s">
        <v>980</v>
      </c>
      <c r="J220" s="5"/>
      <c r="K220" s="10"/>
      <c r="L220" s="10"/>
      <c r="M220" s="10"/>
      <c r="N220" s="114">
        <v>253.8</v>
      </c>
      <c r="O220" s="114">
        <v>253.8</v>
      </c>
      <c r="P220" s="140" t="s">
        <v>13</v>
      </c>
      <c r="Q220" s="24" t="s">
        <v>40</v>
      </c>
      <c r="R220" s="46">
        <v>2024</v>
      </c>
    </row>
    <row r="221" spans="1:106" s="47" customFormat="1" ht="76.5" customHeight="1" x14ac:dyDescent="0.25">
      <c r="A221" s="140">
        <v>217</v>
      </c>
      <c r="B221" s="132" t="s">
        <v>1020</v>
      </c>
      <c r="C221" s="100" t="s">
        <v>981</v>
      </c>
      <c r="D221" s="23" t="s">
        <v>1042</v>
      </c>
      <c r="E221" s="170">
        <v>200193392</v>
      </c>
      <c r="F221" s="140" t="s">
        <v>1045</v>
      </c>
      <c r="G221" s="16" t="s">
        <v>84</v>
      </c>
      <c r="H221" s="21"/>
      <c r="I221" s="3" t="s">
        <v>967</v>
      </c>
      <c r="J221" s="105" t="s">
        <v>966</v>
      </c>
      <c r="K221" s="105" t="s">
        <v>168</v>
      </c>
      <c r="L221" s="105" t="s">
        <v>13</v>
      </c>
      <c r="M221" s="105">
        <v>2023</v>
      </c>
      <c r="N221" s="142">
        <v>153.30000000000001</v>
      </c>
      <c r="O221" s="142">
        <v>153.30000000000001</v>
      </c>
      <c r="P221" s="140" t="s">
        <v>13</v>
      </c>
      <c r="Q221" s="117" t="s">
        <v>36</v>
      </c>
      <c r="R221" s="10">
        <v>2024</v>
      </c>
    </row>
    <row r="222" spans="1:106" s="113" customFormat="1" ht="76.5" customHeight="1" x14ac:dyDescent="0.25">
      <c r="A222" s="38">
        <v>218</v>
      </c>
      <c r="B222" s="132" t="s">
        <v>1020</v>
      </c>
      <c r="C222" s="100" t="s">
        <v>982</v>
      </c>
      <c r="D222" s="23" t="s">
        <v>1043</v>
      </c>
      <c r="E222" s="99">
        <v>200055974</v>
      </c>
      <c r="F222" s="99" t="s">
        <v>1044</v>
      </c>
      <c r="G222" s="22" t="s">
        <v>983</v>
      </c>
      <c r="H222" s="139"/>
      <c r="I222" s="104" t="s">
        <v>984</v>
      </c>
      <c r="J222" s="104" t="s">
        <v>13</v>
      </c>
      <c r="K222" s="10" t="s">
        <v>307</v>
      </c>
      <c r="L222" s="10" t="s">
        <v>13</v>
      </c>
      <c r="M222" s="10"/>
      <c r="N222" s="153">
        <v>15</v>
      </c>
      <c r="O222" s="153">
        <v>15</v>
      </c>
      <c r="P222" s="96" t="s">
        <v>13</v>
      </c>
      <c r="Q222" s="96" t="s">
        <v>40</v>
      </c>
      <c r="R222" s="46">
        <v>2026</v>
      </c>
    </row>
    <row r="223" spans="1:106" s="120" customFormat="1" ht="38.25" x14ac:dyDescent="0.25">
      <c r="A223" s="38">
        <v>219</v>
      </c>
      <c r="B223" s="100" t="s">
        <v>1021</v>
      </c>
      <c r="C223" s="100" t="s">
        <v>52</v>
      </c>
      <c r="D223" s="23" t="s">
        <v>144</v>
      </c>
      <c r="E223" s="99">
        <v>200043173</v>
      </c>
      <c r="F223" s="99" t="s">
        <v>51</v>
      </c>
      <c r="G223" s="16" t="s">
        <v>24</v>
      </c>
      <c r="H223" s="139"/>
      <c r="I223" s="21" t="s">
        <v>103</v>
      </c>
      <c r="J223" s="104">
        <v>3</v>
      </c>
      <c r="K223" s="10" t="s">
        <v>164</v>
      </c>
      <c r="L223" s="10">
        <v>1981</v>
      </c>
      <c r="M223" s="10">
        <v>1998</v>
      </c>
      <c r="N223" s="11">
        <v>1325</v>
      </c>
      <c r="O223" s="11">
        <v>1325</v>
      </c>
      <c r="P223" s="12" t="s">
        <v>13</v>
      </c>
      <c r="Q223" s="12" t="s">
        <v>16</v>
      </c>
      <c r="R223" s="10">
        <v>2027</v>
      </c>
    </row>
    <row r="224" spans="1:106" s="19" customFormat="1" ht="76.5" customHeight="1" x14ac:dyDescent="0.25">
      <c r="A224" s="140">
        <v>220</v>
      </c>
      <c r="B224" s="132" t="s">
        <v>1021</v>
      </c>
      <c r="C224" s="100" t="s">
        <v>52</v>
      </c>
      <c r="D224" s="23" t="s">
        <v>144</v>
      </c>
      <c r="E224" s="99">
        <v>200043173</v>
      </c>
      <c r="F224" s="99" t="s">
        <v>51</v>
      </c>
      <c r="G224" s="16" t="s">
        <v>25</v>
      </c>
      <c r="H224" s="139"/>
      <c r="I224" s="21" t="s">
        <v>103</v>
      </c>
      <c r="J224" s="104">
        <v>5661</v>
      </c>
      <c r="K224" s="10" t="s">
        <v>164</v>
      </c>
      <c r="L224" s="10">
        <v>1984</v>
      </c>
      <c r="M224" s="10">
        <v>1998</v>
      </c>
      <c r="N224" s="11">
        <v>346</v>
      </c>
      <c r="O224" s="11">
        <v>346</v>
      </c>
      <c r="P224" s="12" t="s">
        <v>13</v>
      </c>
      <c r="Q224" s="12" t="s">
        <v>36</v>
      </c>
      <c r="R224" s="10">
        <v>2024</v>
      </c>
    </row>
    <row r="225" spans="1:18" s="19" customFormat="1" ht="76.5" customHeight="1" x14ac:dyDescent="0.25">
      <c r="A225" s="38">
        <v>221</v>
      </c>
      <c r="B225" s="132" t="s">
        <v>1021</v>
      </c>
      <c r="C225" s="100" t="s">
        <v>52</v>
      </c>
      <c r="D225" s="23" t="s">
        <v>144</v>
      </c>
      <c r="E225" s="99">
        <v>200043173</v>
      </c>
      <c r="F225" s="99" t="s">
        <v>51</v>
      </c>
      <c r="G225" s="16" t="s">
        <v>30</v>
      </c>
      <c r="H225" s="139"/>
      <c r="I225" s="21" t="s">
        <v>103</v>
      </c>
      <c r="J225" s="104">
        <v>5662</v>
      </c>
      <c r="K225" s="10" t="s">
        <v>19</v>
      </c>
      <c r="L225" s="10">
        <v>1984</v>
      </c>
      <c r="M225" s="10">
        <v>1998</v>
      </c>
      <c r="N225" s="11">
        <v>420</v>
      </c>
      <c r="O225" s="11">
        <v>420</v>
      </c>
      <c r="P225" s="12" t="s">
        <v>13</v>
      </c>
      <c r="Q225" s="12" t="s">
        <v>36</v>
      </c>
      <c r="R225" s="10">
        <v>2024</v>
      </c>
    </row>
    <row r="226" spans="1:18" s="19" customFormat="1" ht="76.5" customHeight="1" x14ac:dyDescent="0.25">
      <c r="A226" s="38">
        <v>222</v>
      </c>
      <c r="B226" s="132" t="s">
        <v>1021</v>
      </c>
      <c r="C226" s="100" t="s">
        <v>336</v>
      </c>
      <c r="D226" s="21" t="s">
        <v>361</v>
      </c>
      <c r="E226" s="99">
        <v>200224866</v>
      </c>
      <c r="F226" s="99" t="s">
        <v>357</v>
      </c>
      <c r="G226" s="16" t="s">
        <v>410</v>
      </c>
      <c r="H226" s="139"/>
      <c r="I226" s="21" t="s">
        <v>412</v>
      </c>
      <c r="J226" s="104">
        <v>7</v>
      </c>
      <c r="K226" s="10" t="s">
        <v>164</v>
      </c>
      <c r="L226" s="10">
        <v>1956</v>
      </c>
      <c r="M226" s="10">
        <v>2014</v>
      </c>
      <c r="N226" s="11">
        <v>1100</v>
      </c>
      <c r="O226" s="11">
        <v>1100</v>
      </c>
      <c r="P226" s="12" t="s">
        <v>13</v>
      </c>
      <c r="Q226" s="12" t="s">
        <v>36</v>
      </c>
      <c r="R226" s="10">
        <v>2024</v>
      </c>
    </row>
    <row r="227" spans="1:18" s="19" customFormat="1" ht="76.5" customHeight="1" x14ac:dyDescent="0.25">
      <c r="A227" s="140">
        <v>223</v>
      </c>
      <c r="B227" s="132" t="s">
        <v>1021</v>
      </c>
      <c r="C227" s="100" t="s">
        <v>336</v>
      </c>
      <c r="D227" s="21" t="s">
        <v>361</v>
      </c>
      <c r="E227" s="99">
        <v>200224866</v>
      </c>
      <c r="F227" s="99" t="s">
        <v>357</v>
      </c>
      <c r="G227" s="16" t="s">
        <v>411</v>
      </c>
      <c r="H227" s="139"/>
      <c r="I227" s="21" t="s">
        <v>413</v>
      </c>
      <c r="J227" s="104">
        <v>61</v>
      </c>
      <c r="K227" s="10" t="s">
        <v>164</v>
      </c>
      <c r="L227" s="10">
        <v>1968</v>
      </c>
      <c r="M227" s="10">
        <v>2015</v>
      </c>
      <c r="N227" s="11">
        <v>756</v>
      </c>
      <c r="O227" s="11">
        <v>756</v>
      </c>
      <c r="P227" s="12" t="s">
        <v>13</v>
      </c>
      <c r="Q227" s="12" t="s">
        <v>36</v>
      </c>
      <c r="R227" s="10">
        <v>2024</v>
      </c>
    </row>
    <row r="228" spans="1:18" s="19" customFormat="1" ht="76.5" customHeight="1" x14ac:dyDescent="0.25">
      <c r="A228" s="38">
        <v>224</v>
      </c>
      <c r="B228" s="132" t="s">
        <v>1021</v>
      </c>
      <c r="C228" s="100" t="s">
        <v>336</v>
      </c>
      <c r="D228" s="21" t="s">
        <v>361</v>
      </c>
      <c r="E228" s="99">
        <v>200224866</v>
      </c>
      <c r="F228" s="99" t="s">
        <v>357</v>
      </c>
      <c r="G228" s="16" t="s">
        <v>26</v>
      </c>
      <c r="H228" s="139"/>
      <c r="I228" s="21" t="s">
        <v>414</v>
      </c>
      <c r="J228" s="104">
        <v>18</v>
      </c>
      <c r="K228" s="10" t="s">
        <v>164</v>
      </c>
      <c r="L228" s="10">
        <v>1973</v>
      </c>
      <c r="M228" s="10">
        <v>2020</v>
      </c>
      <c r="N228" s="11">
        <v>540</v>
      </c>
      <c r="O228" s="11">
        <v>540</v>
      </c>
      <c r="P228" s="12" t="s">
        <v>13</v>
      </c>
      <c r="Q228" s="12" t="s">
        <v>36</v>
      </c>
      <c r="R228" s="10">
        <v>2024</v>
      </c>
    </row>
    <row r="229" spans="1:18" s="19" customFormat="1" ht="36" customHeight="1" x14ac:dyDescent="0.25">
      <c r="A229" s="38">
        <v>225</v>
      </c>
      <c r="B229" s="132" t="s">
        <v>1021</v>
      </c>
      <c r="C229" s="100" t="s">
        <v>53</v>
      </c>
      <c r="D229" s="23" t="s">
        <v>232</v>
      </c>
      <c r="E229" s="99">
        <v>200040373</v>
      </c>
      <c r="F229" s="99" t="s">
        <v>59</v>
      </c>
      <c r="G229" s="16" t="s">
        <v>285</v>
      </c>
      <c r="H229" s="139"/>
      <c r="I229" s="21" t="s">
        <v>284</v>
      </c>
      <c r="J229" s="104">
        <v>346</v>
      </c>
      <c r="K229" s="10" t="s">
        <v>14</v>
      </c>
      <c r="L229" s="10" t="s">
        <v>13</v>
      </c>
      <c r="M229" s="10">
        <v>2020</v>
      </c>
      <c r="N229" s="11">
        <v>240</v>
      </c>
      <c r="O229" s="11">
        <v>240</v>
      </c>
      <c r="P229" s="12" t="s">
        <v>13</v>
      </c>
      <c r="Q229" s="10" t="s">
        <v>8</v>
      </c>
      <c r="R229" s="10">
        <v>2025</v>
      </c>
    </row>
    <row r="230" spans="1:18" s="19" customFormat="1" ht="76.5" customHeight="1" x14ac:dyDescent="0.25">
      <c r="A230" s="140">
        <v>226</v>
      </c>
      <c r="B230" s="132" t="s">
        <v>1021</v>
      </c>
      <c r="C230" s="100" t="s">
        <v>82</v>
      </c>
      <c r="D230" s="23" t="s">
        <v>158</v>
      </c>
      <c r="E230" s="99">
        <v>200041660</v>
      </c>
      <c r="F230" s="99" t="s">
        <v>83</v>
      </c>
      <c r="G230" s="16" t="s">
        <v>173</v>
      </c>
      <c r="H230" s="139" t="s">
        <v>34</v>
      </c>
      <c r="I230" s="21" t="s">
        <v>126</v>
      </c>
      <c r="J230" s="104">
        <v>936</v>
      </c>
      <c r="K230" s="10" t="s">
        <v>19</v>
      </c>
      <c r="L230" s="10">
        <v>1986</v>
      </c>
      <c r="M230" s="10">
        <v>2011</v>
      </c>
      <c r="N230" s="11">
        <v>108</v>
      </c>
      <c r="O230" s="11">
        <v>108</v>
      </c>
      <c r="P230" s="12" t="s">
        <v>13</v>
      </c>
      <c r="Q230" s="10" t="s">
        <v>8</v>
      </c>
      <c r="R230" s="10">
        <v>2025</v>
      </c>
    </row>
    <row r="231" spans="1:18" s="123" customFormat="1" ht="76.5" customHeight="1" x14ac:dyDescent="0.25">
      <c r="A231" s="38">
        <v>227</v>
      </c>
      <c r="B231" s="132" t="s">
        <v>1021</v>
      </c>
      <c r="C231" s="100" t="s">
        <v>82</v>
      </c>
      <c r="D231" s="23" t="s">
        <v>158</v>
      </c>
      <c r="E231" s="105">
        <v>200041660</v>
      </c>
      <c r="F231" s="105" t="s">
        <v>83</v>
      </c>
      <c r="G231" s="16" t="s">
        <v>241</v>
      </c>
      <c r="H231" s="139"/>
      <c r="I231" s="3" t="s">
        <v>240</v>
      </c>
      <c r="J231" s="105">
        <v>110</v>
      </c>
      <c r="K231" s="105" t="s">
        <v>102</v>
      </c>
      <c r="L231" s="105">
        <v>1989</v>
      </c>
      <c r="M231" s="105">
        <v>2019</v>
      </c>
      <c r="N231" s="11">
        <v>36</v>
      </c>
      <c r="O231" s="11">
        <v>36</v>
      </c>
      <c r="P231" s="12" t="s">
        <v>13</v>
      </c>
      <c r="Q231" s="10" t="s">
        <v>8</v>
      </c>
      <c r="R231" s="10">
        <v>2024</v>
      </c>
    </row>
    <row r="232" spans="1:18" s="123" customFormat="1" ht="76.5" customHeight="1" x14ac:dyDescent="0.25">
      <c r="A232" s="38">
        <v>228</v>
      </c>
      <c r="B232" s="132" t="s">
        <v>1021</v>
      </c>
      <c r="C232" s="100" t="s">
        <v>82</v>
      </c>
      <c r="D232" s="23" t="s">
        <v>158</v>
      </c>
      <c r="E232" s="105">
        <v>200041660</v>
      </c>
      <c r="F232" s="105" t="s">
        <v>83</v>
      </c>
      <c r="G232" s="16" t="s">
        <v>242</v>
      </c>
      <c r="H232" s="139"/>
      <c r="I232" s="3" t="s">
        <v>240</v>
      </c>
      <c r="J232" s="105">
        <v>142</v>
      </c>
      <c r="K232" s="10" t="s">
        <v>14</v>
      </c>
      <c r="L232" s="105">
        <v>1993</v>
      </c>
      <c r="M232" s="105">
        <v>2019</v>
      </c>
      <c r="N232" s="11">
        <v>225</v>
      </c>
      <c r="O232" s="11">
        <v>225</v>
      </c>
      <c r="P232" s="12" t="s">
        <v>13</v>
      </c>
      <c r="Q232" s="12" t="s">
        <v>36</v>
      </c>
      <c r="R232" s="10">
        <v>2024</v>
      </c>
    </row>
    <row r="233" spans="1:18" s="123" customFormat="1" ht="76.5" customHeight="1" x14ac:dyDescent="0.25">
      <c r="A233" s="140">
        <v>229</v>
      </c>
      <c r="B233" s="132" t="s">
        <v>1021</v>
      </c>
      <c r="C233" s="100" t="s">
        <v>82</v>
      </c>
      <c r="D233" s="23" t="s">
        <v>158</v>
      </c>
      <c r="E233" s="105">
        <v>200041660</v>
      </c>
      <c r="F233" s="105" t="s">
        <v>83</v>
      </c>
      <c r="G233" s="16" t="s">
        <v>35</v>
      </c>
      <c r="H233" s="139"/>
      <c r="I233" s="3" t="s">
        <v>530</v>
      </c>
      <c r="J233" s="105">
        <v>21</v>
      </c>
      <c r="K233" s="10" t="s">
        <v>531</v>
      </c>
      <c r="L233" s="105">
        <v>1950</v>
      </c>
      <c r="M233" s="105">
        <v>2022</v>
      </c>
      <c r="N233" s="11">
        <v>372</v>
      </c>
      <c r="O233" s="11">
        <v>372</v>
      </c>
      <c r="P233" s="140" t="s">
        <v>13</v>
      </c>
      <c r="Q233" s="12" t="s">
        <v>36</v>
      </c>
      <c r="R233" s="10">
        <v>2024</v>
      </c>
    </row>
    <row r="234" spans="1:18" s="123" customFormat="1" ht="76.5" customHeight="1" x14ac:dyDescent="0.25">
      <c r="A234" s="38">
        <v>230</v>
      </c>
      <c r="B234" s="132" t="s">
        <v>1021</v>
      </c>
      <c r="C234" s="100" t="s">
        <v>82</v>
      </c>
      <c r="D234" s="23" t="s">
        <v>158</v>
      </c>
      <c r="E234" s="105">
        <v>200041660</v>
      </c>
      <c r="F234" s="105" t="s">
        <v>83</v>
      </c>
      <c r="G234" s="16" t="s">
        <v>243</v>
      </c>
      <c r="H234" s="139"/>
      <c r="I234" s="3" t="s">
        <v>240</v>
      </c>
      <c r="J234" s="105">
        <v>133</v>
      </c>
      <c r="K234" s="105" t="s">
        <v>3</v>
      </c>
      <c r="L234" s="105">
        <v>1988</v>
      </c>
      <c r="M234" s="105">
        <v>2019</v>
      </c>
      <c r="N234" s="11">
        <v>350</v>
      </c>
      <c r="O234" s="11">
        <v>350</v>
      </c>
      <c r="P234" s="12" t="s">
        <v>13</v>
      </c>
      <c r="Q234" s="10" t="s">
        <v>8</v>
      </c>
      <c r="R234" s="10">
        <v>2025</v>
      </c>
    </row>
    <row r="235" spans="1:18" s="26" customFormat="1" ht="76.5" customHeight="1" x14ac:dyDescent="0.25">
      <c r="A235" s="38">
        <v>231</v>
      </c>
      <c r="B235" s="132" t="s">
        <v>1021</v>
      </c>
      <c r="C235" s="100" t="s">
        <v>815</v>
      </c>
      <c r="D235" s="23" t="s">
        <v>1046</v>
      </c>
      <c r="E235" s="99">
        <v>200500677</v>
      </c>
      <c r="F235" s="99" t="s">
        <v>1047</v>
      </c>
      <c r="G235" s="73" t="s">
        <v>823</v>
      </c>
      <c r="H235" s="66"/>
      <c r="I235" s="104" t="s">
        <v>819</v>
      </c>
      <c r="J235" s="104" t="s">
        <v>816</v>
      </c>
      <c r="K235" s="10" t="s">
        <v>162</v>
      </c>
      <c r="L235" s="77">
        <v>1979</v>
      </c>
      <c r="M235" s="77">
        <v>2020</v>
      </c>
      <c r="N235" s="151">
        <v>50.7</v>
      </c>
      <c r="O235" s="151">
        <v>50.7</v>
      </c>
      <c r="P235" s="140" t="s">
        <v>13</v>
      </c>
      <c r="Q235" s="24" t="s">
        <v>12</v>
      </c>
      <c r="R235" s="10">
        <v>2024</v>
      </c>
    </row>
    <row r="236" spans="1:18" s="26" customFormat="1" ht="76.5" customHeight="1" x14ac:dyDescent="0.25">
      <c r="A236" s="140">
        <v>232</v>
      </c>
      <c r="B236" s="132" t="s">
        <v>1021</v>
      </c>
      <c r="C236" s="100" t="s">
        <v>815</v>
      </c>
      <c r="D236" s="23" t="s">
        <v>1046</v>
      </c>
      <c r="E236" s="140">
        <v>200500677</v>
      </c>
      <c r="F236" s="140" t="s">
        <v>1047</v>
      </c>
      <c r="G236" s="73" t="s">
        <v>823</v>
      </c>
      <c r="H236" s="66"/>
      <c r="I236" s="104" t="s">
        <v>820</v>
      </c>
      <c r="J236" s="104" t="s">
        <v>817</v>
      </c>
      <c r="K236" s="10" t="s">
        <v>162</v>
      </c>
      <c r="L236" s="77">
        <v>1998</v>
      </c>
      <c r="M236" s="77">
        <v>2023</v>
      </c>
      <c r="N236" s="151">
        <v>75</v>
      </c>
      <c r="O236" s="151">
        <v>75</v>
      </c>
      <c r="P236" s="140" t="s">
        <v>13</v>
      </c>
      <c r="Q236" s="24" t="s">
        <v>12</v>
      </c>
      <c r="R236" s="10">
        <v>2024</v>
      </c>
    </row>
    <row r="237" spans="1:18" s="26" customFormat="1" ht="76.5" customHeight="1" x14ac:dyDescent="0.25">
      <c r="A237" s="38">
        <v>233</v>
      </c>
      <c r="B237" s="132" t="s">
        <v>1021</v>
      </c>
      <c r="C237" s="100" t="s">
        <v>815</v>
      </c>
      <c r="D237" s="23" t="s">
        <v>1046</v>
      </c>
      <c r="E237" s="140">
        <v>200500677</v>
      </c>
      <c r="F237" s="140" t="s">
        <v>1047</v>
      </c>
      <c r="G237" s="73" t="s">
        <v>822</v>
      </c>
      <c r="H237" s="66"/>
      <c r="I237" s="104" t="s">
        <v>821</v>
      </c>
      <c r="J237" s="104" t="s">
        <v>818</v>
      </c>
      <c r="K237" s="10" t="s">
        <v>162</v>
      </c>
      <c r="L237" s="77">
        <v>1989</v>
      </c>
      <c r="M237" s="77">
        <v>2023</v>
      </c>
      <c r="N237" s="151">
        <v>2530.4</v>
      </c>
      <c r="O237" s="151">
        <v>15.79</v>
      </c>
      <c r="P237" s="140" t="s">
        <v>13</v>
      </c>
      <c r="Q237" s="24" t="s">
        <v>12</v>
      </c>
      <c r="R237" s="10">
        <v>2024</v>
      </c>
    </row>
    <row r="238" spans="1:18" s="26" customFormat="1" ht="76.5" customHeight="1" x14ac:dyDescent="0.25">
      <c r="A238" s="38">
        <v>234</v>
      </c>
      <c r="B238" s="132" t="s">
        <v>1021</v>
      </c>
      <c r="C238" s="100" t="s">
        <v>532</v>
      </c>
      <c r="D238" s="23" t="s">
        <v>595</v>
      </c>
      <c r="E238" s="99">
        <v>200040784</v>
      </c>
      <c r="F238" s="99" t="s">
        <v>596</v>
      </c>
      <c r="G238" s="72" t="s">
        <v>568</v>
      </c>
      <c r="I238" s="21" t="s">
        <v>566</v>
      </c>
      <c r="J238" s="22">
        <v>2962</v>
      </c>
      <c r="K238" s="10"/>
      <c r="L238" s="77">
        <v>1961</v>
      </c>
      <c r="M238" s="46">
        <v>2017</v>
      </c>
      <c r="N238" s="154">
        <v>114.5</v>
      </c>
      <c r="O238" s="154">
        <v>114.5</v>
      </c>
      <c r="P238" s="140" t="s">
        <v>13</v>
      </c>
      <c r="Q238" s="10" t="s">
        <v>8</v>
      </c>
      <c r="R238" s="10">
        <v>2026</v>
      </c>
    </row>
    <row r="239" spans="1:18" s="26" customFormat="1" ht="76.5" customHeight="1" x14ac:dyDescent="0.25">
      <c r="A239" s="140">
        <v>235</v>
      </c>
      <c r="B239" s="132" t="s">
        <v>1021</v>
      </c>
      <c r="C239" s="100" t="s">
        <v>532</v>
      </c>
      <c r="D239" s="23" t="s">
        <v>595</v>
      </c>
      <c r="E239" s="99">
        <v>200040784</v>
      </c>
      <c r="F239" s="99" t="s">
        <v>596</v>
      </c>
      <c r="G239" s="72" t="s">
        <v>569</v>
      </c>
      <c r="H239" s="16"/>
      <c r="I239" s="21" t="s">
        <v>566</v>
      </c>
      <c r="J239" s="22">
        <v>5522</v>
      </c>
      <c r="K239" s="10"/>
      <c r="L239" s="77">
        <v>2015</v>
      </c>
      <c r="M239" s="46">
        <v>2015</v>
      </c>
      <c r="N239" s="154">
        <v>300</v>
      </c>
      <c r="O239" s="154">
        <v>300</v>
      </c>
      <c r="P239" s="140" t="s">
        <v>13</v>
      </c>
      <c r="Q239" s="10" t="s">
        <v>8</v>
      </c>
      <c r="R239" s="10">
        <v>2026</v>
      </c>
    </row>
    <row r="240" spans="1:18" s="26" customFormat="1" ht="76.5" customHeight="1" x14ac:dyDescent="0.25">
      <c r="A240" s="38">
        <v>236</v>
      </c>
      <c r="B240" s="132" t="s">
        <v>1021</v>
      </c>
      <c r="C240" s="100" t="s">
        <v>532</v>
      </c>
      <c r="D240" s="23" t="s">
        <v>595</v>
      </c>
      <c r="E240" s="99">
        <v>200040784</v>
      </c>
      <c r="F240" s="99" t="s">
        <v>596</v>
      </c>
      <c r="G240" s="72" t="s">
        <v>570</v>
      </c>
      <c r="H240" s="16"/>
      <c r="I240" s="21" t="s">
        <v>567</v>
      </c>
      <c r="J240" s="22">
        <v>68</v>
      </c>
      <c r="K240" s="10"/>
      <c r="L240" s="77">
        <v>1955</v>
      </c>
      <c r="M240" s="46">
        <v>2013</v>
      </c>
      <c r="N240" s="154">
        <v>92.22</v>
      </c>
      <c r="O240" s="154">
        <v>92.22</v>
      </c>
      <c r="P240" s="140" t="s">
        <v>13</v>
      </c>
      <c r="Q240" s="10" t="s">
        <v>36</v>
      </c>
      <c r="R240" s="10">
        <v>2024</v>
      </c>
    </row>
    <row r="241" spans="1:18" s="26" customFormat="1" ht="76.5" customHeight="1" x14ac:dyDescent="0.25">
      <c r="A241" s="38">
        <v>237</v>
      </c>
      <c r="B241" s="132" t="s">
        <v>1021</v>
      </c>
      <c r="C241" s="100" t="s">
        <v>532</v>
      </c>
      <c r="D241" s="23" t="s">
        <v>595</v>
      </c>
      <c r="E241" s="99">
        <v>200040784</v>
      </c>
      <c r="F241" s="99" t="s">
        <v>596</v>
      </c>
      <c r="G241" s="72" t="s">
        <v>571</v>
      </c>
      <c r="H241" s="16"/>
      <c r="I241" s="21" t="s">
        <v>567</v>
      </c>
      <c r="J241" s="22">
        <v>65</v>
      </c>
      <c r="K241" s="10"/>
      <c r="L241" s="77">
        <v>1972</v>
      </c>
      <c r="M241" s="46">
        <v>2013</v>
      </c>
      <c r="N241" s="154">
        <v>775.5</v>
      </c>
      <c r="O241" s="154">
        <v>775.5</v>
      </c>
      <c r="P241" s="140" t="s">
        <v>13</v>
      </c>
      <c r="Q241" s="10" t="s">
        <v>8</v>
      </c>
      <c r="R241" s="10">
        <v>2026</v>
      </c>
    </row>
    <row r="242" spans="1:18" s="26" customFormat="1" ht="76.5" customHeight="1" x14ac:dyDescent="0.25">
      <c r="A242" s="140">
        <v>238</v>
      </c>
      <c r="B242" s="132" t="s">
        <v>1021</v>
      </c>
      <c r="C242" s="100" t="s">
        <v>532</v>
      </c>
      <c r="D242" s="23" t="s">
        <v>595</v>
      </c>
      <c r="E242" s="99">
        <v>200040784</v>
      </c>
      <c r="F242" s="99" t="s">
        <v>596</v>
      </c>
      <c r="G242" s="72" t="s">
        <v>573</v>
      </c>
      <c r="H242" s="16"/>
      <c r="I242" s="21" t="s">
        <v>566</v>
      </c>
      <c r="J242" s="22">
        <v>10128</v>
      </c>
      <c r="K242" s="10"/>
      <c r="L242" s="77">
        <v>1972</v>
      </c>
      <c r="M242" s="46">
        <v>2010</v>
      </c>
      <c r="N242" s="154">
        <v>960</v>
      </c>
      <c r="O242" s="154">
        <v>960</v>
      </c>
      <c r="P242" s="140" t="s">
        <v>13</v>
      </c>
      <c r="Q242" s="10" t="s">
        <v>8</v>
      </c>
      <c r="R242" s="10">
        <v>2026</v>
      </c>
    </row>
    <row r="243" spans="1:18" s="26" customFormat="1" ht="76.5" customHeight="1" x14ac:dyDescent="0.25">
      <c r="A243" s="38">
        <v>239</v>
      </c>
      <c r="B243" s="132" t="s">
        <v>1021</v>
      </c>
      <c r="C243" s="100" t="s">
        <v>532</v>
      </c>
      <c r="D243" s="23" t="s">
        <v>595</v>
      </c>
      <c r="E243" s="99">
        <v>200040784</v>
      </c>
      <c r="F243" s="99" t="s">
        <v>596</v>
      </c>
      <c r="G243" s="72" t="s">
        <v>22</v>
      </c>
      <c r="H243" s="16"/>
      <c r="I243" s="21" t="s">
        <v>566</v>
      </c>
      <c r="J243" s="22">
        <v>202</v>
      </c>
      <c r="K243" s="10"/>
      <c r="L243" s="77">
        <v>1972</v>
      </c>
      <c r="M243" s="46">
        <v>2010</v>
      </c>
      <c r="N243" s="154">
        <v>270</v>
      </c>
      <c r="O243" s="154">
        <v>270</v>
      </c>
      <c r="P243" s="140" t="s">
        <v>13</v>
      </c>
      <c r="Q243" s="10" t="s">
        <v>8</v>
      </c>
      <c r="R243" s="10">
        <v>2026</v>
      </c>
    </row>
    <row r="244" spans="1:18" s="26" customFormat="1" ht="76.5" customHeight="1" x14ac:dyDescent="0.25">
      <c r="A244" s="38">
        <v>240</v>
      </c>
      <c r="B244" s="132" t="s">
        <v>1021</v>
      </c>
      <c r="C244" s="100" t="s">
        <v>532</v>
      </c>
      <c r="D244" s="23" t="s">
        <v>595</v>
      </c>
      <c r="E244" s="99">
        <v>200040784</v>
      </c>
      <c r="F244" s="99" t="s">
        <v>596</v>
      </c>
      <c r="G244" s="72" t="s">
        <v>238</v>
      </c>
      <c r="H244" s="16"/>
      <c r="I244" s="21" t="s">
        <v>566</v>
      </c>
      <c r="J244" s="22">
        <v>11300</v>
      </c>
      <c r="K244" s="10"/>
      <c r="L244" s="77">
        <v>1981</v>
      </c>
      <c r="M244" s="46">
        <v>2010</v>
      </c>
      <c r="N244" s="154">
        <v>45</v>
      </c>
      <c r="O244" s="154">
        <v>45</v>
      </c>
      <c r="P244" s="140" t="s">
        <v>13</v>
      </c>
      <c r="Q244" s="10" t="s">
        <v>36</v>
      </c>
      <c r="R244" s="10">
        <v>2024</v>
      </c>
    </row>
    <row r="245" spans="1:18" s="26" customFormat="1" ht="76.5" customHeight="1" x14ac:dyDescent="0.25">
      <c r="A245" s="140">
        <v>241</v>
      </c>
      <c r="B245" s="132" t="s">
        <v>1021</v>
      </c>
      <c r="C245" s="100" t="s">
        <v>532</v>
      </c>
      <c r="D245" s="23" t="s">
        <v>595</v>
      </c>
      <c r="E245" s="99">
        <v>200040784</v>
      </c>
      <c r="F245" s="99" t="s">
        <v>596</v>
      </c>
      <c r="G245" s="72" t="s">
        <v>572</v>
      </c>
      <c r="H245" s="16"/>
      <c r="I245" s="21" t="s">
        <v>566</v>
      </c>
      <c r="J245" s="22">
        <v>58</v>
      </c>
      <c r="K245" s="10"/>
      <c r="L245" s="77">
        <v>2010</v>
      </c>
      <c r="M245" s="46">
        <v>2010</v>
      </c>
      <c r="N245" s="154">
        <v>48</v>
      </c>
      <c r="O245" s="154">
        <v>48</v>
      </c>
      <c r="P245" s="140" t="s">
        <v>13</v>
      </c>
      <c r="Q245" s="10" t="s">
        <v>8</v>
      </c>
      <c r="R245" s="10">
        <v>2026</v>
      </c>
    </row>
    <row r="246" spans="1:18" s="26" customFormat="1" ht="76.5" customHeight="1" x14ac:dyDescent="0.25">
      <c r="A246" s="38">
        <v>242</v>
      </c>
      <c r="B246" s="132" t="s">
        <v>1021</v>
      </c>
      <c r="C246" s="100" t="s">
        <v>532</v>
      </c>
      <c r="D246" s="23" t="s">
        <v>595</v>
      </c>
      <c r="E246" s="99">
        <v>200040784</v>
      </c>
      <c r="F246" s="99" t="s">
        <v>596</v>
      </c>
      <c r="G246" s="72" t="s">
        <v>573</v>
      </c>
      <c r="H246" s="16"/>
      <c r="I246" s="21" t="s">
        <v>566</v>
      </c>
      <c r="J246" s="22">
        <v>10128</v>
      </c>
      <c r="K246" s="10"/>
      <c r="L246" s="77">
        <v>2010</v>
      </c>
      <c r="M246" s="46">
        <v>2012</v>
      </c>
      <c r="N246" s="154">
        <v>378</v>
      </c>
      <c r="O246" s="154">
        <v>378</v>
      </c>
      <c r="P246" s="140" t="s">
        <v>13</v>
      </c>
      <c r="Q246" s="10" t="s">
        <v>8</v>
      </c>
      <c r="R246" s="10">
        <v>2026</v>
      </c>
    </row>
    <row r="247" spans="1:18" s="26" customFormat="1" ht="76.5" customHeight="1" x14ac:dyDescent="0.25">
      <c r="A247" s="38">
        <v>243</v>
      </c>
      <c r="B247" s="132" t="s">
        <v>1021</v>
      </c>
      <c r="C247" s="100" t="s">
        <v>532</v>
      </c>
      <c r="D247" s="23" t="s">
        <v>595</v>
      </c>
      <c r="E247" s="99">
        <v>200040784</v>
      </c>
      <c r="F247" s="99" t="s">
        <v>596</v>
      </c>
      <c r="G247" s="72" t="s">
        <v>574</v>
      </c>
      <c r="H247" s="16"/>
      <c r="I247" s="21" t="s">
        <v>566</v>
      </c>
      <c r="J247" s="22">
        <v>97</v>
      </c>
      <c r="K247" s="10"/>
      <c r="L247" s="77">
        <v>2010</v>
      </c>
      <c r="M247" s="46">
        <v>2012</v>
      </c>
      <c r="N247" s="154">
        <v>900</v>
      </c>
      <c r="O247" s="154">
        <v>900</v>
      </c>
      <c r="P247" s="140" t="s">
        <v>13</v>
      </c>
      <c r="Q247" s="10" t="s">
        <v>8</v>
      </c>
      <c r="R247" s="10">
        <v>2026</v>
      </c>
    </row>
    <row r="248" spans="1:18" s="26" customFormat="1" ht="76.5" customHeight="1" x14ac:dyDescent="0.25">
      <c r="A248" s="140">
        <v>244</v>
      </c>
      <c r="B248" s="132" t="s">
        <v>1021</v>
      </c>
      <c r="C248" s="100" t="s">
        <v>532</v>
      </c>
      <c r="D248" s="23" t="s">
        <v>595</v>
      </c>
      <c r="E248" s="99">
        <v>200040784</v>
      </c>
      <c r="F248" s="99" t="s">
        <v>596</v>
      </c>
      <c r="G248" s="75" t="s">
        <v>768</v>
      </c>
      <c r="H248" s="16"/>
      <c r="I248" s="21" t="s">
        <v>566</v>
      </c>
      <c r="J248" s="22" t="s">
        <v>772</v>
      </c>
      <c r="K248" s="10"/>
      <c r="L248" s="69">
        <v>1990</v>
      </c>
      <c r="M248" s="46">
        <v>2023</v>
      </c>
      <c r="N248" s="70">
        <v>21.1</v>
      </c>
      <c r="O248" s="70">
        <v>21.1</v>
      </c>
      <c r="P248" s="140" t="s">
        <v>13</v>
      </c>
      <c r="Q248" s="10" t="s">
        <v>8</v>
      </c>
      <c r="R248" s="10">
        <v>2026</v>
      </c>
    </row>
    <row r="249" spans="1:18" s="26" customFormat="1" ht="76.5" customHeight="1" x14ac:dyDescent="0.25">
      <c r="A249" s="38">
        <v>245</v>
      </c>
      <c r="B249" s="132" t="s">
        <v>1021</v>
      </c>
      <c r="C249" s="100" t="s">
        <v>532</v>
      </c>
      <c r="D249" s="23" t="s">
        <v>595</v>
      </c>
      <c r="E249" s="99">
        <v>200040784</v>
      </c>
      <c r="F249" s="99" t="s">
        <v>596</v>
      </c>
      <c r="G249" s="75" t="s">
        <v>35</v>
      </c>
      <c r="H249" s="16"/>
      <c r="I249" s="21" t="s">
        <v>765</v>
      </c>
      <c r="J249" s="22">
        <v>94</v>
      </c>
      <c r="K249" s="10"/>
      <c r="L249" s="69">
        <v>1977</v>
      </c>
      <c r="M249" s="46">
        <v>2023</v>
      </c>
      <c r="N249" s="70">
        <v>320</v>
      </c>
      <c r="O249" s="70">
        <v>320</v>
      </c>
      <c r="P249" s="140" t="s">
        <v>13</v>
      </c>
      <c r="Q249" s="10" t="s">
        <v>8</v>
      </c>
      <c r="R249" s="10">
        <v>2026</v>
      </c>
    </row>
    <row r="250" spans="1:18" s="26" customFormat="1" ht="76.5" customHeight="1" x14ac:dyDescent="0.25">
      <c r="A250" s="38">
        <v>246</v>
      </c>
      <c r="B250" s="132" t="s">
        <v>1021</v>
      </c>
      <c r="C250" s="100" t="s">
        <v>532</v>
      </c>
      <c r="D250" s="23" t="s">
        <v>595</v>
      </c>
      <c r="E250" s="99">
        <v>200040784</v>
      </c>
      <c r="F250" s="99" t="s">
        <v>596</v>
      </c>
      <c r="G250" s="75" t="s">
        <v>769</v>
      </c>
      <c r="H250" s="16"/>
      <c r="I250" s="21" t="s">
        <v>765</v>
      </c>
      <c r="J250" s="22">
        <v>95</v>
      </c>
      <c r="K250" s="10"/>
      <c r="L250" s="69">
        <v>1977</v>
      </c>
      <c r="M250" s="46">
        <v>2023</v>
      </c>
      <c r="N250" s="70">
        <v>1008</v>
      </c>
      <c r="O250" s="70">
        <v>1008</v>
      </c>
      <c r="P250" s="140" t="s">
        <v>13</v>
      </c>
      <c r="Q250" s="10" t="s">
        <v>8</v>
      </c>
      <c r="R250" s="10">
        <v>2026</v>
      </c>
    </row>
    <row r="251" spans="1:18" s="26" customFormat="1" ht="76.5" customHeight="1" x14ac:dyDescent="0.25">
      <c r="A251" s="140">
        <v>247</v>
      </c>
      <c r="B251" s="132" t="s">
        <v>1021</v>
      </c>
      <c r="C251" s="100" t="s">
        <v>532</v>
      </c>
      <c r="D251" s="23" t="s">
        <v>595</v>
      </c>
      <c r="E251" s="99">
        <v>200040784</v>
      </c>
      <c r="F251" s="99" t="s">
        <v>596</v>
      </c>
      <c r="G251" s="75" t="s">
        <v>770</v>
      </c>
      <c r="H251" s="16"/>
      <c r="I251" s="21" t="s">
        <v>566</v>
      </c>
      <c r="J251" s="22">
        <v>10110</v>
      </c>
      <c r="K251" s="10"/>
      <c r="L251" s="69">
        <v>1972</v>
      </c>
      <c r="M251" s="46">
        <v>2023</v>
      </c>
      <c r="N251" s="70">
        <v>1232</v>
      </c>
      <c r="O251" s="70">
        <v>1232</v>
      </c>
      <c r="P251" s="140" t="s">
        <v>13</v>
      </c>
      <c r="Q251" s="10" t="s">
        <v>8</v>
      </c>
      <c r="R251" s="10">
        <v>2026</v>
      </c>
    </row>
    <row r="252" spans="1:18" s="26" customFormat="1" ht="76.5" customHeight="1" x14ac:dyDescent="0.25">
      <c r="A252" s="38">
        <v>248</v>
      </c>
      <c r="B252" s="132" t="s">
        <v>1021</v>
      </c>
      <c r="C252" s="100" t="s">
        <v>532</v>
      </c>
      <c r="D252" s="23" t="s">
        <v>595</v>
      </c>
      <c r="E252" s="99">
        <v>200040784</v>
      </c>
      <c r="F252" s="99" t="s">
        <v>596</v>
      </c>
      <c r="G252" s="75" t="s">
        <v>35</v>
      </c>
      <c r="H252" s="16"/>
      <c r="I252" s="21" t="s">
        <v>766</v>
      </c>
      <c r="J252" s="22">
        <v>10119</v>
      </c>
      <c r="K252" s="10"/>
      <c r="L252" s="69">
        <v>1972</v>
      </c>
      <c r="M252" s="46">
        <v>2023</v>
      </c>
      <c r="N252" s="70">
        <v>660</v>
      </c>
      <c r="O252" s="70">
        <v>660</v>
      </c>
      <c r="P252" s="140" t="s">
        <v>13</v>
      </c>
      <c r="Q252" s="10" t="s">
        <v>8</v>
      </c>
      <c r="R252" s="10">
        <v>2026</v>
      </c>
    </row>
    <row r="253" spans="1:18" s="26" customFormat="1" ht="76.5" customHeight="1" x14ac:dyDescent="0.25">
      <c r="A253" s="38">
        <v>249</v>
      </c>
      <c r="B253" s="132" t="s">
        <v>1021</v>
      </c>
      <c r="C253" s="100" t="s">
        <v>532</v>
      </c>
      <c r="D253" s="23" t="s">
        <v>595</v>
      </c>
      <c r="E253" s="99">
        <v>200040784</v>
      </c>
      <c r="F253" s="99" t="s">
        <v>596</v>
      </c>
      <c r="G253" s="75" t="s">
        <v>37</v>
      </c>
      <c r="H253" s="16"/>
      <c r="I253" s="21" t="s">
        <v>766</v>
      </c>
      <c r="J253" s="22">
        <v>10121</v>
      </c>
      <c r="K253" s="10"/>
      <c r="L253" s="69">
        <v>1975</v>
      </c>
      <c r="M253" s="46">
        <v>2023</v>
      </c>
      <c r="N253" s="70">
        <v>216</v>
      </c>
      <c r="O253" s="70">
        <v>216</v>
      </c>
      <c r="P253" s="140" t="s">
        <v>13</v>
      </c>
      <c r="Q253" s="10" t="s">
        <v>8</v>
      </c>
      <c r="R253" s="10">
        <v>2026</v>
      </c>
    </row>
    <row r="254" spans="1:18" s="26" customFormat="1" ht="76.5" customHeight="1" x14ac:dyDescent="0.25">
      <c r="A254" s="140">
        <v>250</v>
      </c>
      <c r="B254" s="132" t="s">
        <v>1021</v>
      </c>
      <c r="C254" s="100" t="s">
        <v>532</v>
      </c>
      <c r="D254" s="23" t="s">
        <v>595</v>
      </c>
      <c r="E254" s="99">
        <v>200040784</v>
      </c>
      <c r="F254" s="99" t="s">
        <v>596</v>
      </c>
      <c r="G254" s="75" t="s">
        <v>771</v>
      </c>
      <c r="H254" s="16"/>
      <c r="I254" s="21" t="s">
        <v>767</v>
      </c>
      <c r="J254" s="22">
        <v>66</v>
      </c>
      <c r="K254" s="10"/>
      <c r="L254" s="69">
        <v>1972</v>
      </c>
      <c r="M254" s="46">
        <v>2023</v>
      </c>
      <c r="N254" s="70">
        <v>380</v>
      </c>
      <c r="O254" s="70">
        <v>380</v>
      </c>
      <c r="P254" s="140" t="s">
        <v>13</v>
      </c>
      <c r="Q254" s="10" t="s">
        <v>8</v>
      </c>
      <c r="R254" s="10">
        <v>2026</v>
      </c>
    </row>
    <row r="255" spans="1:18" s="26" customFormat="1" ht="76.5" customHeight="1" x14ac:dyDescent="0.25">
      <c r="A255" s="38">
        <v>251</v>
      </c>
      <c r="B255" s="132" t="s">
        <v>1021</v>
      </c>
      <c r="C255" s="100" t="s">
        <v>533</v>
      </c>
      <c r="D255" s="23" t="s">
        <v>598</v>
      </c>
      <c r="E255" s="99">
        <v>200227666</v>
      </c>
      <c r="F255" s="99" t="s">
        <v>597</v>
      </c>
      <c r="G255" s="22" t="s">
        <v>33</v>
      </c>
      <c r="H255" s="139"/>
      <c r="I255" s="21" t="s">
        <v>756</v>
      </c>
      <c r="J255" s="105">
        <v>90113</v>
      </c>
      <c r="K255" s="10" t="s">
        <v>265</v>
      </c>
      <c r="L255" s="69">
        <v>1974</v>
      </c>
      <c r="M255" s="105">
        <v>2022</v>
      </c>
      <c r="N255" s="70">
        <v>1716</v>
      </c>
      <c r="O255" s="70">
        <v>1716</v>
      </c>
      <c r="P255" s="140" t="s">
        <v>13</v>
      </c>
      <c r="Q255" s="12" t="s">
        <v>8</v>
      </c>
      <c r="R255" s="10">
        <v>2024</v>
      </c>
    </row>
    <row r="256" spans="1:18" s="26" customFormat="1" ht="76.5" customHeight="1" x14ac:dyDescent="0.25">
      <c r="A256" s="38">
        <v>252</v>
      </c>
      <c r="B256" s="132" t="s">
        <v>1021</v>
      </c>
      <c r="C256" s="132" t="s">
        <v>533</v>
      </c>
      <c r="D256" s="23" t="s">
        <v>598</v>
      </c>
      <c r="E256" s="131">
        <v>200227666</v>
      </c>
      <c r="F256" s="131" t="s">
        <v>597</v>
      </c>
      <c r="G256" s="22" t="s">
        <v>1001</v>
      </c>
      <c r="H256" s="139"/>
      <c r="I256" s="21" t="s">
        <v>1002</v>
      </c>
      <c r="J256" s="134">
        <v>255</v>
      </c>
      <c r="K256" s="10" t="s">
        <v>265</v>
      </c>
      <c r="L256" s="69">
        <v>1992</v>
      </c>
      <c r="M256" s="134">
        <v>2024</v>
      </c>
      <c r="N256" s="11">
        <v>900</v>
      </c>
      <c r="O256" s="70">
        <v>900</v>
      </c>
      <c r="P256" s="140" t="s">
        <v>13</v>
      </c>
      <c r="Q256" s="12" t="s">
        <v>36</v>
      </c>
      <c r="R256" s="10">
        <v>2024</v>
      </c>
    </row>
    <row r="257" spans="1:18" s="26" customFormat="1" ht="76.5" customHeight="1" x14ac:dyDescent="0.25">
      <c r="A257" s="140">
        <v>253</v>
      </c>
      <c r="B257" s="132" t="s">
        <v>1021</v>
      </c>
      <c r="C257" s="100" t="s">
        <v>251</v>
      </c>
      <c r="D257" s="23" t="s">
        <v>257</v>
      </c>
      <c r="E257" s="99">
        <v>200506514</v>
      </c>
      <c r="F257" s="99" t="s">
        <v>258</v>
      </c>
      <c r="G257" s="22" t="s">
        <v>252</v>
      </c>
      <c r="H257" s="139" t="s">
        <v>34</v>
      </c>
      <c r="I257" s="21" t="s">
        <v>253</v>
      </c>
      <c r="J257" s="104">
        <v>211</v>
      </c>
      <c r="K257" s="10" t="s">
        <v>14</v>
      </c>
      <c r="L257" s="10">
        <v>1982</v>
      </c>
      <c r="M257" s="10">
        <v>2009</v>
      </c>
      <c r="N257" s="11">
        <v>2500</v>
      </c>
      <c r="O257" s="11">
        <v>2500</v>
      </c>
      <c r="P257" s="12" t="s">
        <v>13</v>
      </c>
      <c r="Q257" s="12" t="s">
        <v>36</v>
      </c>
      <c r="R257" s="10">
        <v>2024</v>
      </c>
    </row>
    <row r="258" spans="1:18" s="26" customFormat="1" ht="76.5" customHeight="1" x14ac:dyDescent="0.25">
      <c r="A258" s="38">
        <v>254</v>
      </c>
      <c r="B258" s="132" t="s">
        <v>1021</v>
      </c>
      <c r="C258" s="100" t="s">
        <v>434</v>
      </c>
      <c r="D258" s="23" t="s">
        <v>478</v>
      </c>
      <c r="E258" s="99">
        <v>200227786</v>
      </c>
      <c r="F258" s="99" t="s">
        <v>479</v>
      </c>
      <c r="G258" s="22" t="s">
        <v>435</v>
      </c>
      <c r="H258" s="66"/>
      <c r="I258" s="35" t="s">
        <v>437</v>
      </c>
      <c r="J258" s="103" t="s">
        <v>436</v>
      </c>
      <c r="K258" s="10" t="s">
        <v>14</v>
      </c>
      <c r="L258" s="10">
        <v>1991</v>
      </c>
      <c r="M258" s="10">
        <v>2022</v>
      </c>
      <c r="N258" s="11">
        <v>421.5</v>
      </c>
      <c r="O258" s="11">
        <v>421.5</v>
      </c>
      <c r="P258" s="24" t="s">
        <v>13</v>
      </c>
      <c r="Q258" s="12" t="s">
        <v>36</v>
      </c>
      <c r="R258" s="10">
        <v>2024</v>
      </c>
    </row>
    <row r="259" spans="1:18" s="26" customFormat="1" ht="76.5" customHeight="1" x14ac:dyDescent="0.25">
      <c r="A259" s="38">
        <v>255</v>
      </c>
      <c r="B259" s="132" t="s">
        <v>1021</v>
      </c>
      <c r="C259" s="100" t="s">
        <v>434</v>
      </c>
      <c r="D259" s="23" t="s">
        <v>478</v>
      </c>
      <c r="E259" s="99">
        <v>200227786</v>
      </c>
      <c r="F259" s="99" t="s">
        <v>479</v>
      </c>
      <c r="G259" s="22" t="s">
        <v>244</v>
      </c>
      <c r="H259" s="66"/>
      <c r="I259" s="35" t="s">
        <v>438</v>
      </c>
      <c r="J259" s="103">
        <v>9045</v>
      </c>
      <c r="K259" s="10" t="s">
        <v>14</v>
      </c>
      <c r="L259" s="10">
        <v>1977</v>
      </c>
      <c r="M259" s="10">
        <v>2022</v>
      </c>
      <c r="N259" s="11">
        <v>140</v>
      </c>
      <c r="O259" s="11">
        <v>140</v>
      </c>
      <c r="P259" s="24" t="s">
        <v>13</v>
      </c>
      <c r="Q259" s="12" t="s">
        <v>36</v>
      </c>
      <c r="R259" s="10">
        <v>2024</v>
      </c>
    </row>
    <row r="260" spans="1:18" s="26" customFormat="1" ht="76.5" customHeight="1" x14ac:dyDescent="0.25">
      <c r="A260" s="140">
        <v>256</v>
      </c>
      <c r="B260" s="132" t="s">
        <v>1021</v>
      </c>
      <c r="C260" s="100" t="s">
        <v>575</v>
      </c>
      <c r="D260" s="23" t="s">
        <v>599</v>
      </c>
      <c r="E260" s="99">
        <v>200224879</v>
      </c>
      <c r="F260" s="99" t="s">
        <v>600</v>
      </c>
      <c r="G260" s="74" t="s">
        <v>578</v>
      </c>
      <c r="H260" s="139"/>
      <c r="I260" s="35" t="s">
        <v>577</v>
      </c>
      <c r="J260" s="145">
        <v>4660</v>
      </c>
      <c r="K260" s="10"/>
      <c r="L260" s="78">
        <v>1985</v>
      </c>
      <c r="M260" s="78">
        <v>2023</v>
      </c>
      <c r="N260" s="155">
        <v>289.89999999999998</v>
      </c>
      <c r="O260" s="154">
        <v>289</v>
      </c>
      <c r="P260" s="140" t="s">
        <v>13</v>
      </c>
      <c r="Q260" s="12" t="s">
        <v>12</v>
      </c>
      <c r="R260" s="10">
        <v>2024</v>
      </c>
    </row>
    <row r="261" spans="1:18" s="26" customFormat="1" ht="76.5" customHeight="1" x14ac:dyDescent="0.25">
      <c r="A261" s="38">
        <v>257</v>
      </c>
      <c r="B261" s="132" t="s">
        <v>1021</v>
      </c>
      <c r="C261" s="100" t="s">
        <v>575</v>
      </c>
      <c r="D261" s="23" t="s">
        <v>599</v>
      </c>
      <c r="E261" s="99">
        <v>200224879</v>
      </c>
      <c r="F261" s="99" t="s">
        <v>600</v>
      </c>
      <c r="G261" s="22" t="s">
        <v>580</v>
      </c>
      <c r="H261" s="66"/>
      <c r="I261" s="35" t="s">
        <v>576</v>
      </c>
      <c r="J261" s="103">
        <v>103</v>
      </c>
      <c r="K261" s="10"/>
      <c r="L261" s="78">
        <v>1992</v>
      </c>
      <c r="M261" s="78">
        <v>2023</v>
      </c>
      <c r="N261" s="155">
        <v>254</v>
      </c>
      <c r="O261" s="154">
        <v>254</v>
      </c>
      <c r="P261" s="140" t="s">
        <v>13</v>
      </c>
      <c r="Q261" s="12" t="s">
        <v>40</v>
      </c>
      <c r="R261" s="10">
        <v>2024</v>
      </c>
    </row>
    <row r="262" spans="1:18" s="26" customFormat="1" ht="76.5" customHeight="1" x14ac:dyDescent="0.25">
      <c r="A262" s="38">
        <v>258</v>
      </c>
      <c r="B262" s="132" t="s">
        <v>1021</v>
      </c>
      <c r="C262" s="100" t="s">
        <v>575</v>
      </c>
      <c r="D262" s="23" t="s">
        <v>599</v>
      </c>
      <c r="E262" s="99">
        <v>200224879</v>
      </c>
      <c r="F262" s="99" t="s">
        <v>600</v>
      </c>
      <c r="G262" s="73" t="s">
        <v>760</v>
      </c>
      <c r="H262" s="66"/>
      <c r="I262" s="35" t="s">
        <v>757</v>
      </c>
      <c r="J262" s="103">
        <v>11</v>
      </c>
      <c r="K262" s="10"/>
      <c r="L262" s="127">
        <v>1965</v>
      </c>
      <c r="M262" s="77">
        <v>2023</v>
      </c>
      <c r="N262" s="70">
        <v>1174</v>
      </c>
      <c r="O262" s="70">
        <v>1174</v>
      </c>
      <c r="P262" s="140" t="s">
        <v>13</v>
      </c>
      <c r="Q262" s="10" t="s">
        <v>8</v>
      </c>
      <c r="R262" s="10">
        <v>2024</v>
      </c>
    </row>
    <row r="263" spans="1:18" s="26" customFormat="1" ht="76.5" customHeight="1" x14ac:dyDescent="0.25">
      <c r="A263" s="140">
        <v>259</v>
      </c>
      <c r="B263" s="132" t="s">
        <v>1021</v>
      </c>
      <c r="C263" s="100" t="s">
        <v>575</v>
      </c>
      <c r="D263" s="23" t="s">
        <v>599</v>
      </c>
      <c r="E263" s="99">
        <v>200224879</v>
      </c>
      <c r="F263" s="99" t="s">
        <v>600</v>
      </c>
      <c r="G263" s="166" t="s">
        <v>761</v>
      </c>
      <c r="H263" s="66"/>
      <c r="I263" s="35" t="s">
        <v>757</v>
      </c>
      <c r="J263" s="103">
        <v>4507</v>
      </c>
      <c r="K263" s="10"/>
      <c r="L263" s="127">
        <v>2012</v>
      </c>
      <c r="M263" s="77">
        <v>2023</v>
      </c>
      <c r="N263" s="70">
        <v>540</v>
      </c>
      <c r="O263" s="70">
        <v>540</v>
      </c>
      <c r="P263" s="140" t="s">
        <v>13</v>
      </c>
      <c r="Q263" s="10" t="s">
        <v>8</v>
      </c>
      <c r="R263" s="10">
        <v>2024</v>
      </c>
    </row>
    <row r="264" spans="1:18" s="26" customFormat="1" ht="76.5" customHeight="1" x14ac:dyDescent="0.25">
      <c r="A264" s="38">
        <v>260</v>
      </c>
      <c r="B264" s="132" t="s">
        <v>1021</v>
      </c>
      <c r="C264" s="100" t="s">
        <v>575</v>
      </c>
      <c r="D264" s="23" t="s">
        <v>599</v>
      </c>
      <c r="E264" s="99">
        <v>200224879</v>
      </c>
      <c r="F264" s="99" t="s">
        <v>600</v>
      </c>
      <c r="G264" s="167" t="s">
        <v>26</v>
      </c>
      <c r="H264" s="66"/>
      <c r="I264" s="35" t="s">
        <v>758</v>
      </c>
      <c r="J264" s="103">
        <v>7</v>
      </c>
      <c r="K264" s="10"/>
      <c r="L264" s="127">
        <v>1974</v>
      </c>
      <c r="M264" s="77">
        <v>2023</v>
      </c>
      <c r="N264" s="70">
        <v>540</v>
      </c>
      <c r="O264" s="70">
        <v>540</v>
      </c>
      <c r="P264" s="140" t="s">
        <v>13</v>
      </c>
      <c r="Q264" s="10" t="s">
        <v>8</v>
      </c>
      <c r="R264" s="10">
        <v>2024</v>
      </c>
    </row>
    <row r="265" spans="1:18" s="26" customFormat="1" ht="76.5" customHeight="1" x14ac:dyDescent="0.25">
      <c r="A265" s="38">
        <v>261</v>
      </c>
      <c r="B265" s="132" t="s">
        <v>1021</v>
      </c>
      <c r="C265" s="100" t="s">
        <v>575</v>
      </c>
      <c r="D265" s="23" t="s">
        <v>599</v>
      </c>
      <c r="E265" s="99">
        <v>200224879</v>
      </c>
      <c r="F265" s="99" t="s">
        <v>600</v>
      </c>
      <c r="G265" s="167" t="s">
        <v>762</v>
      </c>
      <c r="H265" s="66"/>
      <c r="I265" s="35" t="s">
        <v>759</v>
      </c>
      <c r="J265" s="103">
        <v>64</v>
      </c>
      <c r="K265" s="10"/>
      <c r="L265" s="127">
        <v>1985</v>
      </c>
      <c r="M265" s="77">
        <v>2023</v>
      </c>
      <c r="N265" s="70">
        <v>300</v>
      </c>
      <c r="O265" s="70">
        <v>300</v>
      </c>
      <c r="P265" s="140" t="s">
        <v>13</v>
      </c>
      <c r="Q265" s="10" t="s">
        <v>8</v>
      </c>
      <c r="R265" s="10">
        <v>2024</v>
      </c>
    </row>
    <row r="266" spans="1:18" s="26" customFormat="1" ht="76.5" customHeight="1" x14ac:dyDescent="0.25">
      <c r="A266" s="140">
        <v>262</v>
      </c>
      <c r="B266" s="132" t="s">
        <v>1021</v>
      </c>
      <c r="C266" s="100" t="s">
        <v>575</v>
      </c>
      <c r="D266" s="23" t="s">
        <v>599</v>
      </c>
      <c r="E266" s="99">
        <v>200224879</v>
      </c>
      <c r="F266" s="99" t="s">
        <v>600</v>
      </c>
      <c r="G266" s="167" t="s">
        <v>763</v>
      </c>
      <c r="H266" s="66"/>
      <c r="I266" s="35" t="s">
        <v>757</v>
      </c>
      <c r="J266" s="103">
        <v>36</v>
      </c>
      <c r="K266" s="10"/>
      <c r="L266" s="127">
        <v>1986</v>
      </c>
      <c r="M266" s="77">
        <v>2023</v>
      </c>
      <c r="N266" s="70">
        <v>252</v>
      </c>
      <c r="O266" s="70">
        <v>252</v>
      </c>
      <c r="P266" s="140" t="s">
        <v>13</v>
      </c>
      <c r="Q266" s="10" t="s">
        <v>8</v>
      </c>
      <c r="R266" s="10">
        <v>2024</v>
      </c>
    </row>
    <row r="267" spans="1:18" s="26" customFormat="1" ht="76.5" customHeight="1" x14ac:dyDescent="0.25">
      <c r="A267" s="38">
        <v>263</v>
      </c>
      <c r="B267" s="132" t="s">
        <v>1021</v>
      </c>
      <c r="C267" s="100" t="s">
        <v>575</v>
      </c>
      <c r="D267" s="23" t="s">
        <v>599</v>
      </c>
      <c r="E267" s="99">
        <v>200224879</v>
      </c>
      <c r="F267" s="99" t="s">
        <v>600</v>
      </c>
      <c r="G267" s="167" t="s">
        <v>764</v>
      </c>
      <c r="H267" s="66"/>
      <c r="I267" s="35" t="s">
        <v>757</v>
      </c>
      <c r="J267" s="103">
        <v>38</v>
      </c>
      <c r="K267" s="10"/>
      <c r="L267" s="127">
        <v>1976</v>
      </c>
      <c r="M267" s="77">
        <v>2023</v>
      </c>
      <c r="N267" s="70">
        <v>248</v>
      </c>
      <c r="O267" s="70">
        <v>248</v>
      </c>
      <c r="P267" s="140" t="s">
        <v>13</v>
      </c>
      <c r="Q267" s="10" t="s">
        <v>8</v>
      </c>
      <c r="R267" s="10">
        <v>2024</v>
      </c>
    </row>
    <row r="268" spans="1:18" s="19" customFormat="1" ht="150" customHeight="1" x14ac:dyDescent="0.25">
      <c r="A268" s="38">
        <v>264</v>
      </c>
      <c r="B268" s="16" t="s">
        <v>1022</v>
      </c>
      <c r="C268" s="16" t="s">
        <v>794</v>
      </c>
      <c r="D268" s="23" t="s">
        <v>795</v>
      </c>
      <c r="E268" s="99">
        <v>200173067</v>
      </c>
      <c r="F268" s="99" t="s">
        <v>796</v>
      </c>
      <c r="G268" s="16" t="s">
        <v>35</v>
      </c>
      <c r="H268" s="139"/>
      <c r="I268" s="104" t="s">
        <v>797</v>
      </c>
      <c r="J268" s="105">
        <v>13</v>
      </c>
      <c r="K268" s="10" t="s">
        <v>699</v>
      </c>
      <c r="L268" s="105">
        <v>1972</v>
      </c>
      <c r="M268" s="105">
        <v>2023</v>
      </c>
      <c r="N268" s="11">
        <v>999.3</v>
      </c>
      <c r="O268" s="11">
        <v>999.3</v>
      </c>
      <c r="P268" s="105" t="s">
        <v>805</v>
      </c>
      <c r="Q268" s="12" t="s">
        <v>36</v>
      </c>
      <c r="R268" s="10">
        <v>2024</v>
      </c>
    </row>
    <row r="269" spans="1:18" s="19" customFormat="1" ht="150" customHeight="1" x14ac:dyDescent="0.25">
      <c r="A269" s="140">
        <v>265</v>
      </c>
      <c r="B269" s="16" t="s">
        <v>1022</v>
      </c>
      <c r="C269" s="16" t="s">
        <v>794</v>
      </c>
      <c r="D269" s="23" t="s">
        <v>795</v>
      </c>
      <c r="E269" s="99">
        <v>200173067</v>
      </c>
      <c r="F269" s="99" t="s">
        <v>796</v>
      </c>
      <c r="G269" s="16" t="s">
        <v>802</v>
      </c>
      <c r="H269" s="139"/>
      <c r="I269" s="104" t="s">
        <v>798</v>
      </c>
      <c r="J269" s="105">
        <v>117</v>
      </c>
      <c r="K269" s="10" t="s">
        <v>699</v>
      </c>
      <c r="L269" s="105">
        <v>1989</v>
      </c>
      <c r="M269" s="105">
        <v>2022</v>
      </c>
      <c r="N269" s="11">
        <v>1600</v>
      </c>
      <c r="O269" s="11">
        <v>1600</v>
      </c>
      <c r="P269" s="105" t="s">
        <v>806</v>
      </c>
      <c r="Q269" s="12" t="s">
        <v>36</v>
      </c>
      <c r="R269" s="10">
        <v>2024</v>
      </c>
    </row>
    <row r="270" spans="1:18" s="19" customFormat="1" ht="150" customHeight="1" x14ac:dyDescent="0.25">
      <c r="A270" s="38">
        <v>266</v>
      </c>
      <c r="B270" s="16" t="s">
        <v>1022</v>
      </c>
      <c r="C270" s="16" t="s">
        <v>794</v>
      </c>
      <c r="D270" s="23" t="s">
        <v>795</v>
      </c>
      <c r="E270" s="99">
        <v>200173067</v>
      </c>
      <c r="F270" s="99" t="s">
        <v>796</v>
      </c>
      <c r="G270" s="16" t="s">
        <v>803</v>
      </c>
      <c r="H270" s="139"/>
      <c r="I270" s="104" t="s">
        <v>799</v>
      </c>
      <c r="J270" s="105" t="s">
        <v>801</v>
      </c>
      <c r="K270" s="10" t="s">
        <v>168</v>
      </c>
      <c r="L270" s="105">
        <v>1977</v>
      </c>
      <c r="M270" s="105">
        <v>2020</v>
      </c>
      <c r="N270" s="11">
        <v>193.3</v>
      </c>
      <c r="O270" s="11">
        <v>126.2</v>
      </c>
      <c r="P270" s="105" t="s">
        <v>807</v>
      </c>
      <c r="Q270" s="104" t="s">
        <v>61</v>
      </c>
      <c r="R270" s="10">
        <v>2024</v>
      </c>
    </row>
    <row r="271" spans="1:18" s="19" customFormat="1" ht="150" customHeight="1" x14ac:dyDescent="0.25">
      <c r="A271" s="38">
        <v>267</v>
      </c>
      <c r="B271" s="16" t="s">
        <v>1022</v>
      </c>
      <c r="C271" s="16" t="s">
        <v>794</v>
      </c>
      <c r="D271" s="23" t="s">
        <v>795</v>
      </c>
      <c r="E271" s="99">
        <v>200173067</v>
      </c>
      <c r="F271" s="99" t="s">
        <v>796</v>
      </c>
      <c r="G271" s="16" t="s">
        <v>889</v>
      </c>
      <c r="H271" s="139"/>
      <c r="I271" s="104" t="s">
        <v>890</v>
      </c>
      <c r="J271" s="16" t="s">
        <v>891</v>
      </c>
      <c r="K271" s="10" t="s">
        <v>699</v>
      </c>
      <c r="L271" s="105" t="s">
        <v>892</v>
      </c>
      <c r="M271" s="105">
        <v>2023</v>
      </c>
      <c r="N271" s="11">
        <f>1514.7+1776+1282.6+259.8+895.5</f>
        <v>5728.5999999999995</v>
      </c>
      <c r="O271" s="11">
        <f>1514.7+1776+1282.6+259.8+895.5</f>
        <v>5728.5999999999995</v>
      </c>
      <c r="P271" s="140" t="s">
        <v>13</v>
      </c>
      <c r="Q271" s="12" t="s">
        <v>12</v>
      </c>
      <c r="R271" s="10">
        <v>2024</v>
      </c>
    </row>
    <row r="272" spans="1:18" s="19" customFormat="1" ht="76.5" customHeight="1" x14ac:dyDescent="0.25">
      <c r="A272" s="140">
        <v>268</v>
      </c>
      <c r="B272" s="16" t="s">
        <v>1022</v>
      </c>
      <c r="C272" s="16" t="s">
        <v>794</v>
      </c>
      <c r="D272" s="23" t="s">
        <v>795</v>
      </c>
      <c r="E272" s="99">
        <v>200173067</v>
      </c>
      <c r="F272" s="99" t="s">
        <v>796</v>
      </c>
      <c r="G272" s="16" t="s">
        <v>804</v>
      </c>
      <c r="H272" s="139" t="s">
        <v>34</v>
      </c>
      <c r="I272" s="104" t="s">
        <v>800</v>
      </c>
      <c r="J272" s="105">
        <v>69</v>
      </c>
      <c r="K272" s="10" t="s">
        <v>168</v>
      </c>
      <c r="L272" s="105">
        <v>1977</v>
      </c>
      <c r="M272" s="105">
        <v>2020</v>
      </c>
      <c r="N272" s="11">
        <v>242</v>
      </c>
      <c r="O272" s="11">
        <v>242</v>
      </c>
      <c r="P272" s="105" t="s">
        <v>807</v>
      </c>
      <c r="Q272" s="104" t="s">
        <v>61</v>
      </c>
      <c r="R272" s="10">
        <v>2024</v>
      </c>
    </row>
    <row r="273" spans="1:18" s="26" customFormat="1" ht="76.5" customHeight="1" x14ac:dyDescent="0.25">
      <c r="A273" s="38">
        <v>269</v>
      </c>
      <c r="B273" s="16" t="s">
        <v>1022</v>
      </c>
      <c r="C273" s="97" t="s">
        <v>895</v>
      </c>
      <c r="D273" s="26" t="s">
        <v>1048</v>
      </c>
      <c r="E273" s="101">
        <v>200172961</v>
      </c>
      <c r="F273" s="101" t="s">
        <v>1049</v>
      </c>
      <c r="G273" s="145" t="s">
        <v>35</v>
      </c>
      <c r="H273" s="66"/>
      <c r="I273" s="103" t="s">
        <v>896</v>
      </c>
      <c r="J273" s="103">
        <v>94</v>
      </c>
      <c r="K273" s="50" t="s">
        <v>699</v>
      </c>
      <c r="L273" s="50">
        <v>1985</v>
      </c>
      <c r="M273" s="50">
        <v>2023</v>
      </c>
      <c r="N273" s="153">
        <v>1200</v>
      </c>
      <c r="O273" s="153">
        <v>1200</v>
      </c>
      <c r="P273" s="140" t="s">
        <v>13</v>
      </c>
      <c r="Q273" s="96" t="s">
        <v>36</v>
      </c>
      <c r="R273" s="10">
        <v>2024</v>
      </c>
    </row>
    <row r="274" spans="1:18" s="26" customFormat="1" ht="76.5" customHeight="1" x14ac:dyDescent="0.25">
      <c r="A274" s="38">
        <v>270</v>
      </c>
      <c r="B274" s="16" t="s">
        <v>1022</v>
      </c>
      <c r="C274" s="97" t="s">
        <v>895</v>
      </c>
      <c r="D274" s="26" t="s">
        <v>1048</v>
      </c>
      <c r="E274" s="141">
        <v>200172961</v>
      </c>
      <c r="F274" s="141" t="s">
        <v>1049</v>
      </c>
      <c r="G274" s="145" t="s">
        <v>35</v>
      </c>
      <c r="H274" s="66"/>
      <c r="I274" s="103" t="s">
        <v>896</v>
      </c>
      <c r="J274" s="103">
        <v>1110</v>
      </c>
      <c r="K274" s="50" t="s">
        <v>699</v>
      </c>
      <c r="L274" s="50">
        <v>1990</v>
      </c>
      <c r="M274" s="50">
        <v>2023</v>
      </c>
      <c r="N274" s="153">
        <v>1100</v>
      </c>
      <c r="O274" s="153">
        <v>1100</v>
      </c>
      <c r="P274" s="140" t="s">
        <v>13</v>
      </c>
      <c r="Q274" s="96" t="s">
        <v>36</v>
      </c>
      <c r="R274" s="10">
        <v>2024</v>
      </c>
    </row>
    <row r="275" spans="1:18" s="3" customFormat="1" ht="63.75" x14ac:dyDescent="0.25">
      <c r="A275" s="140">
        <v>271</v>
      </c>
      <c r="B275" s="16" t="s">
        <v>1022</v>
      </c>
      <c r="C275" s="16" t="s">
        <v>440</v>
      </c>
      <c r="D275" s="3" t="s">
        <v>457</v>
      </c>
      <c r="E275" s="105">
        <v>200173013</v>
      </c>
      <c r="F275" s="105" t="s">
        <v>621</v>
      </c>
      <c r="G275" s="16" t="s">
        <v>775</v>
      </c>
      <c r="I275" s="51" t="s">
        <v>441</v>
      </c>
      <c r="J275" s="8" t="s">
        <v>776</v>
      </c>
      <c r="K275" s="3" t="s">
        <v>19</v>
      </c>
      <c r="L275" s="5" t="s">
        <v>777</v>
      </c>
      <c r="M275" s="5">
        <v>2013</v>
      </c>
      <c r="N275" s="114">
        <f>563+78.3</f>
        <v>641.29999999999995</v>
      </c>
      <c r="O275" s="114">
        <f>563+78.3</f>
        <v>641.29999999999995</v>
      </c>
      <c r="P275" s="140" t="s">
        <v>13</v>
      </c>
      <c r="Q275" s="12" t="s">
        <v>12</v>
      </c>
      <c r="R275" s="10">
        <v>2024</v>
      </c>
    </row>
    <row r="276" spans="1:18" s="23" customFormat="1" ht="76.5" customHeight="1" x14ac:dyDescent="0.25">
      <c r="A276" s="38">
        <v>272</v>
      </c>
      <c r="B276" s="16" t="s">
        <v>1022</v>
      </c>
      <c r="C276" s="16" t="s">
        <v>440</v>
      </c>
      <c r="D276" s="3" t="s">
        <v>457</v>
      </c>
      <c r="E276" s="105">
        <v>200173013</v>
      </c>
      <c r="F276" s="105" t="s">
        <v>621</v>
      </c>
      <c r="G276" s="16" t="s">
        <v>616</v>
      </c>
      <c r="I276" s="3" t="s">
        <v>442</v>
      </c>
      <c r="J276" s="16" t="s">
        <v>617</v>
      </c>
      <c r="K276" s="23" t="s">
        <v>618</v>
      </c>
      <c r="L276" s="105" t="s">
        <v>619</v>
      </c>
      <c r="M276" s="105" t="s">
        <v>620</v>
      </c>
      <c r="N276" s="11">
        <f>1008+1014.7+46.5</f>
        <v>2069.1999999999998</v>
      </c>
      <c r="O276" s="11">
        <f>1008+1014.7+46.5</f>
        <v>2069.1999999999998</v>
      </c>
      <c r="P276" s="140" t="s">
        <v>13</v>
      </c>
      <c r="Q276" s="12" t="s">
        <v>12</v>
      </c>
      <c r="R276" s="10">
        <v>2024</v>
      </c>
    </row>
    <row r="277" spans="1:18" s="23" customFormat="1" ht="63.75" x14ac:dyDescent="0.25">
      <c r="A277" s="38">
        <v>273</v>
      </c>
      <c r="B277" s="16" t="s">
        <v>1022</v>
      </c>
      <c r="C277" s="16" t="s">
        <v>440</v>
      </c>
      <c r="D277" s="3" t="s">
        <v>457</v>
      </c>
      <c r="E277" s="105">
        <v>200173013</v>
      </c>
      <c r="F277" s="105" t="s">
        <v>621</v>
      </c>
      <c r="G277" s="16" t="s">
        <v>376</v>
      </c>
      <c r="I277" s="3" t="s">
        <v>581</v>
      </c>
      <c r="J277" s="16" t="s">
        <v>814</v>
      </c>
      <c r="K277" s="10" t="s">
        <v>14</v>
      </c>
      <c r="L277" s="105">
        <v>1995</v>
      </c>
      <c r="M277" s="105">
        <v>2016</v>
      </c>
      <c r="N277" s="11">
        <v>1050</v>
      </c>
      <c r="O277" s="11">
        <v>1050</v>
      </c>
      <c r="P277" s="140" t="s">
        <v>13</v>
      </c>
      <c r="Q277" s="12" t="s">
        <v>12</v>
      </c>
      <c r="R277" s="10">
        <v>2024</v>
      </c>
    </row>
    <row r="278" spans="1:18" s="23" customFormat="1" ht="63.75" x14ac:dyDescent="0.25">
      <c r="A278" s="140">
        <v>274</v>
      </c>
      <c r="B278" s="16" t="s">
        <v>1022</v>
      </c>
      <c r="C278" s="16" t="s">
        <v>440</v>
      </c>
      <c r="D278" s="3" t="s">
        <v>457</v>
      </c>
      <c r="E278" s="105">
        <v>200173013</v>
      </c>
      <c r="F278" s="105" t="s">
        <v>621</v>
      </c>
      <c r="G278" s="16" t="s">
        <v>4</v>
      </c>
      <c r="I278" s="3" t="s">
        <v>444</v>
      </c>
      <c r="J278" s="16">
        <v>330</v>
      </c>
      <c r="K278" s="23" t="s">
        <v>3</v>
      </c>
      <c r="L278" s="105">
        <v>1991</v>
      </c>
      <c r="M278" s="105">
        <v>2019</v>
      </c>
      <c r="N278" s="11">
        <v>350</v>
      </c>
      <c r="O278" s="11">
        <v>350</v>
      </c>
      <c r="P278" s="140" t="s">
        <v>13</v>
      </c>
      <c r="Q278" s="12" t="s">
        <v>12</v>
      </c>
      <c r="R278" s="10">
        <v>2024</v>
      </c>
    </row>
    <row r="279" spans="1:18" s="23" customFormat="1" ht="76.5" customHeight="1" x14ac:dyDescent="0.25">
      <c r="A279" s="38">
        <v>275</v>
      </c>
      <c r="B279" s="16" t="s">
        <v>1022</v>
      </c>
      <c r="C279" s="16" t="s">
        <v>440</v>
      </c>
      <c r="D279" s="3" t="s">
        <v>457</v>
      </c>
      <c r="E279" s="105">
        <v>200173013</v>
      </c>
      <c r="F279" s="105" t="s">
        <v>621</v>
      </c>
      <c r="G279" s="16" t="s">
        <v>445</v>
      </c>
      <c r="I279" s="3" t="s">
        <v>443</v>
      </c>
      <c r="J279" s="105">
        <v>68</v>
      </c>
      <c r="K279" s="10" t="s">
        <v>164</v>
      </c>
      <c r="L279" s="105">
        <v>1972</v>
      </c>
      <c r="M279" s="105">
        <v>2017</v>
      </c>
      <c r="N279" s="156">
        <v>1936</v>
      </c>
      <c r="O279" s="11">
        <v>1936</v>
      </c>
      <c r="P279" s="140" t="s">
        <v>13</v>
      </c>
      <c r="Q279" s="12" t="s">
        <v>36</v>
      </c>
      <c r="R279" s="46">
        <v>2025</v>
      </c>
    </row>
    <row r="280" spans="1:18" s="23" customFormat="1" ht="76.5" customHeight="1" x14ac:dyDescent="0.25">
      <c r="A280" s="38">
        <v>276</v>
      </c>
      <c r="B280" s="16" t="s">
        <v>1022</v>
      </c>
      <c r="C280" s="16" t="s">
        <v>440</v>
      </c>
      <c r="D280" s="3" t="s">
        <v>457</v>
      </c>
      <c r="E280" s="105">
        <v>200173013</v>
      </c>
      <c r="F280" s="105" t="s">
        <v>621</v>
      </c>
      <c r="G280" s="16" t="s">
        <v>445</v>
      </c>
      <c r="I280" s="3" t="s">
        <v>443</v>
      </c>
      <c r="J280" s="105">
        <v>110</v>
      </c>
      <c r="K280" s="10" t="s">
        <v>164</v>
      </c>
      <c r="L280" s="105">
        <v>1973</v>
      </c>
      <c r="M280" s="105">
        <v>2017</v>
      </c>
      <c r="N280" s="156">
        <v>1800</v>
      </c>
      <c r="O280" s="11">
        <v>1800</v>
      </c>
      <c r="P280" s="140" t="s">
        <v>13</v>
      </c>
      <c r="Q280" s="12" t="s">
        <v>36</v>
      </c>
      <c r="R280" s="46">
        <v>2025</v>
      </c>
    </row>
    <row r="281" spans="1:18" s="23" customFormat="1" ht="76.5" customHeight="1" x14ac:dyDescent="0.25">
      <c r="A281" s="140">
        <v>277</v>
      </c>
      <c r="B281" s="16" t="s">
        <v>1022</v>
      </c>
      <c r="C281" s="16" t="s">
        <v>440</v>
      </c>
      <c r="D281" s="3" t="s">
        <v>457</v>
      </c>
      <c r="E281" s="105">
        <v>200173013</v>
      </c>
      <c r="F281" s="105" t="s">
        <v>621</v>
      </c>
      <c r="G281" s="16" t="s">
        <v>445</v>
      </c>
      <c r="I281" s="3" t="s">
        <v>443</v>
      </c>
      <c r="J281" s="105">
        <v>111</v>
      </c>
      <c r="K281" s="10" t="s">
        <v>164</v>
      </c>
      <c r="L281" s="105">
        <v>1974</v>
      </c>
      <c r="M281" s="105">
        <v>2017</v>
      </c>
      <c r="N281" s="156">
        <v>1800</v>
      </c>
      <c r="O281" s="11">
        <v>1800</v>
      </c>
      <c r="P281" s="140" t="s">
        <v>13</v>
      </c>
      <c r="Q281" s="12" t="s">
        <v>36</v>
      </c>
      <c r="R281" s="46">
        <v>2025</v>
      </c>
    </row>
    <row r="282" spans="1:18" s="23" customFormat="1" ht="76.5" customHeight="1" x14ac:dyDescent="0.25">
      <c r="A282" s="38">
        <v>278</v>
      </c>
      <c r="B282" s="16" t="s">
        <v>1022</v>
      </c>
      <c r="C282" s="16" t="s">
        <v>440</v>
      </c>
      <c r="D282" s="3" t="s">
        <v>457</v>
      </c>
      <c r="E282" s="105">
        <v>200173013</v>
      </c>
      <c r="F282" s="105" t="s">
        <v>621</v>
      </c>
      <c r="G282" s="16" t="s">
        <v>445</v>
      </c>
      <c r="I282" s="3" t="s">
        <v>443</v>
      </c>
      <c r="J282" s="105">
        <v>112</v>
      </c>
      <c r="K282" s="10" t="s">
        <v>164</v>
      </c>
      <c r="L282" s="105">
        <v>1975</v>
      </c>
      <c r="M282" s="105">
        <v>2017</v>
      </c>
      <c r="N282" s="156">
        <v>1800</v>
      </c>
      <c r="O282" s="11">
        <v>1800</v>
      </c>
      <c r="P282" s="140" t="s">
        <v>13</v>
      </c>
      <c r="Q282" s="12" t="s">
        <v>36</v>
      </c>
      <c r="R282" s="46">
        <v>2025</v>
      </c>
    </row>
    <row r="283" spans="1:18" s="23" customFormat="1" ht="76.5" customHeight="1" x14ac:dyDescent="0.25">
      <c r="A283" s="38">
        <v>279</v>
      </c>
      <c r="B283" s="16" t="s">
        <v>1022</v>
      </c>
      <c r="C283" s="16" t="s">
        <v>440</v>
      </c>
      <c r="D283" s="3" t="s">
        <v>457</v>
      </c>
      <c r="E283" s="105">
        <v>200173013</v>
      </c>
      <c r="F283" s="105" t="s">
        <v>621</v>
      </c>
      <c r="G283" s="16" t="s">
        <v>445</v>
      </c>
      <c r="I283" s="3" t="s">
        <v>443</v>
      </c>
      <c r="J283" s="105">
        <v>113</v>
      </c>
      <c r="K283" s="10" t="s">
        <v>164</v>
      </c>
      <c r="L283" s="105">
        <v>1977</v>
      </c>
      <c r="M283" s="105">
        <v>2017</v>
      </c>
      <c r="N283" s="156">
        <v>1800</v>
      </c>
      <c r="O283" s="11">
        <v>1800</v>
      </c>
      <c r="P283" s="140" t="s">
        <v>13</v>
      </c>
      <c r="Q283" s="12" t="s">
        <v>36</v>
      </c>
      <c r="R283" s="46">
        <v>2025</v>
      </c>
    </row>
    <row r="284" spans="1:18" s="23" customFormat="1" ht="76.5" customHeight="1" x14ac:dyDescent="0.25">
      <c r="A284" s="140">
        <v>280</v>
      </c>
      <c r="B284" s="16" t="s">
        <v>1022</v>
      </c>
      <c r="C284" s="16" t="s">
        <v>440</v>
      </c>
      <c r="D284" s="3" t="s">
        <v>457</v>
      </c>
      <c r="E284" s="105">
        <v>200173013</v>
      </c>
      <c r="F284" s="105" t="s">
        <v>621</v>
      </c>
      <c r="G284" s="16" t="s">
        <v>445</v>
      </c>
      <c r="I284" s="3" t="s">
        <v>443</v>
      </c>
      <c r="J284" s="105">
        <v>114</v>
      </c>
      <c r="K284" s="10" t="s">
        <v>164</v>
      </c>
      <c r="L284" s="105">
        <v>1979</v>
      </c>
      <c r="M284" s="105">
        <v>2017</v>
      </c>
      <c r="N284" s="156">
        <v>1800</v>
      </c>
      <c r="O284" s="11">
        <v>1800</v>
      </c>
      <c r="P284" s="140" t="s">
        <v>13</v>
      </c>
      <c r="Q284" s="12" t="s">
        <v>36</v>
      </c>
      <c r="R284" s="46">
        <v>2025</v>
      </c>
    </row>
    <row r="285" spans="1:18" s="23" customFormat="1" ht="76.5" customHeight="1" x14ac:dyDescent="0.25">
      <c r="A285" s="38">
        <v>281</v>
      </c>
      <c r="B285" s="16" t="s">
        <v>1022</v>
      </c>
      <c r="C285" s="16" t="s">
        <v>440</v>
      </c>
      <c r="D285" s="3" t="s">
        <v>457</v>
      </c>
      <c r="E285" s="105">
        <v>200173013</v>
      </c>
      <c r="F285" s="105" t="s">
        <v>621</v>
      </c>
      <c r="G285" s="16" t="s">
        <v>445</v>
      </c>
      <c r="I285" s="3" t="s">
        <v>443</v>
      </c>
      <c r="J285" s="3" t="s">
        <v>446</v>
      </c>
      <c r="K285" s="10" t="s">
        <v>164</v>
      </c>
      <c r="L285" s="105">
        <v>1973</v>
      </c>
      <c r="M285" s="105">
        <v>2017</v>
      </c>
      <c r="N285" s="156">
        <v>1958</v>
      </c>
      <c r="O285" s="11">
        <v>1958</v>
      </c>
      <c r="P285" s="140" t="s">
        <v>13</v>
      </c>
      <c r="Q285" s="12" t="s">
        <v>36</v>
      </c>
      <c r="R285" s="46">
        <v>2025</v>
      </c>
    </row>
    <row r="286" spans="1:18" s="23" customFormat="1" ht="76.5" customHeight="1" x14ac:dyDescent="0.25">
      <c r="A286" s="38">
        <v>282</v>
      </c>
      <c r="B286" s="16" t="s">
        <v>1022</v>
      </c>
      <c r="C286" s="16" t="s">
        <v>440</v>
      </c>
      <c r="D286" s="3" t="s">
        <v>457</v>
      </c>
      <c r="E286" s="105">
        <v>200173013</v>
      </c>
      <c r="F286" s="105" t="s">
        <v>621</v>
      </c>
      <c r="G286" s="16" t="s">
        <v>445</v>
      </c>
      <c r="I286" s="3" t="s">
        <v>447</v>
      </c>
      <c r="J286" s="105">
        <v>115</v>
      </c>
      <c r="K286" s="10" t="s">
        <v>164</v>
      </c>
      <c r="L286" s="105">
        <v>1987</v>
      </c>
      <c r="M286" s="105">
        <v>2017</v>
      </c>
      <c r="N286" s="156">
        <v>1620</v>
      </c>
      <c r="O286" s="11">
        <v>1620</v>
      </c>
      <c r="P286" s="140" t="s">
        <v>13</v>
      </c>
      <c r="Q286" s="12" t="s">
        <v>36</v>
      </c>
      <c r="R286" s="46">
        <v>2025</v>
      </c>
    </row>
    <row r="287" spans="1:18" s="23" customFormat="1" ht="76.5" customHeight="1" x14ac:dyDescent="0.25">
      <c r="A287" s="140">
        <v>283</v>
      </c>
      <c r="B287" s="16" t="s">
        <v>1022</v>
      </c>
      <c r="C287" s="16" t="s">
        <v>440</v>
      </c>
      <c r="D287" s="3" t="s">
        <v>457</v>
      </c>
      <c r="E287" s="105">
        <v>200173013</v>
      </c>
      <c r="F287" s="105" t="s">
        <v>621</v>
      </c>
      <c r="G287" s="16" t="s">
        <v>445</v>
      </c>
      <c r="I287" s="3" t="s">
        <v>443</v>
      </c>
      <c r="J287" s="105" t="s">
        <v>672</v>
      </c>
      <c r="K287" s="10" t="s">
        <v>164</v>
      </c>
      <c r="L287" s="105">
        <v>1988</v>
      </c>
      <c r="M287" s="105">
        <v>2017</v>
      </c>
      <c r="N287" s="156">
        <v>1783</v>
      </c>
      <c r="O287" s="11">
        <v>1783</v>
      </c>
      <c r="P287" s="140" t="s">
        <v>13</v>
      </c>
      <c r="Q287" s="12" t="s">
        <v>36</v>
      </c>
      <c r="R287" s="46">
        <v>2025</v>
      </c>
    </row>
    <row r="288" spans="1:18" s="23" customFormat="1" ht="76.5" customHeight="1" x14ac:dyDescent="0.25">
      <c r="A288" s="38">
        <v>284</v>
      </c>
      <c r="B288" s="16" t="s">
        <v>1022</v>
      </c>
      <c r="C288" s="16" t="s">
        <v>440</v>
      </c>
      <c r="D288" s="3" t="s">
        <v>457</v>
      </c>
      <c r="E288" s="105">
        <v>200173013</v>
      </c>
      <c r="F288" s="105" t="s">
        <v>621</v>
      </c>
      <c r="G288" s="16" t="s">
        <v>445</v>
      </c>
      <c r="I288" s="3" t="s">
        <v>443</v>
      </c>
      <c r="J288" s="105">
        <v>288</v>
      </c>
      <c r="K288" s="10" t="s">
        <v>164</v>
      </c>
      <c r="L288" s="105">
        <v>1995</v>
      </c>
      <c r="M288" s="105">
        <v>2017</v>
      </c>
      <c r="N288" s="156">
        <v>616</v>
      </c>
      <c r="O288" s="11">
        <v>616</v>
      </c>
      <c r="P288" s="140" t="s">
        <v>13</v>
      </c>
      <c r="Q288" s="12" t="s">
        <v>36</v>
      </c>
      <c r="R288" s="46">
        <v>2025</v>
      </c>
    </row>
    <row r="289" spans="1:18" s="23" customFormat="1" ht="76.5" customHeight="1" x14ac:dyDescent="0.25">
      <c r="A289" s="38">
        <v>285</v>
      </c>
      <c r="B289" s="16" t="s">
        <v>1022</v>
      </c>
      <c r="C289" s="16" t="s">
        <v>440</v>
      </c>
      <c r="D289" s="3" t="s">
        <v>457</v>
      </c>
      <c r="E289" s="105">
        <v>200173013</v>
      </c>
      <c r="F289" s="105" t="s">
        <v>621</v>
      </c>
      <c r="G289" s="16" t="s">
        <v>445</v>
      </c>
      <c r="I289" s="3" t="s">
        <v>443</v>
      </c>
      <c r="J289" s="3" t="s">
        <v>448</v>
      </c>
      <c r="K289" s="10" t="s">
        <v>164</v>
      </c>
      <c r="L289" s="105">
        <v>1992</v>
      </c>
      <c r="M289" s="105">
        <v>2017</v>
      </c>
      <c r="N289" s="156">
        <v>1795</v>
      </c>
      <c r="O289" s="11">
        <v>1795</v>
      </c>
      <c r="P289" s="140" t="s">
        <v>13</v>
      </c>
      <c r="Q289" s="12" t="s">
        <v>36</v>
      </c>
      <c r="R289" s="46">
        <v>2025</v>
      </c>
    </row>
    <row r="290" spans="1:18" s="23" customFormat="1" ht="76.5" customHeight="1" x14ac:dyDescent="0.25">
      <c r="A290" s="140">
        <v>286</v>
      </c>
      <c r="B290" s="16" t="s">
        <v>1022</v>
      </c>
      <c r="C290" s="16" t="s">
        <v>440</v>
      </c>
      <c r="D290" s="3" t="s">
        <v>457</v>
      </c>
      <c r="E290" s="105">
        <v>200173013</v>
      </c>
      <c r="F290" s="105" t="s">
        <v>621</v>
      </c>
      <c r="G290" s="16" t="s">
        <v>449</v>
      </c>
      <c r="I290" s="3" t="s">
        <v>443</v>
      </c>
      <c r="J290" s="105">
        <v>268</v>
      </c>
      <c r="K290" s="10" t="s">
        <v>164</v>
      </c>
      <c r="L290" s="105">
        <v>1993</v>
      </c>
      <c r="M290" s="105">
        <v>2017</v>
      </c>
      <c r="N290" s="156">
        <v>54</v>
      </c>
      <c r="O290" s="11">
        <v>54</v>
      </c>
      <c r="P290" s="140" t="s">
        <v>13</v>
      </c>
      <c r="Q290" s="12" t="s">
        <v>36</v>
      </c>
      <c r="R290" s="46">
        <v>2025</v>
      </c>
    </row>
    <row r="291" spans="1:18" s="23" customFormat="1" ht="76.5" customHeight="1" x14ac:dyDescent="0.25">
      <c r="A291" s="38">
        <v>287</v>
      </c>
      <c r="B291" s="16" t="s">
        <v>1022</v>
      </c>
      <c r="C291" s="16" t="s">
        <v>440</v>
      </c>
      <c r="D291" s="3" t="s">
        <v>457</v>
      </c>
      <c r="E291" s="105">
        <v>200173013</v>
      </c>
      <c r="F291" s="105" t="s">
        <v>621</v>
      </c>
      <c r="G291" s="16" t="s">
        <v>450</v>
      </c>
      <c r="I291" s="3" t="s">
        <v>443</v>
      </c>
      <c r="J291" s="105">
        <v>277</v>
      </c>
      <c r="K291" s="23" t="s">
        <v>102</v>
      </c>
      <c r="L291" s="105">
        <v>1993</v>
      </c>
      <c r="M291" s="105">
        <v>2017</v>
      </c>
      <c r="N291" s="156">
        <v>310</v>
      </c>
      <c r="O291" s="11">
        <v>310</v>
      </c>
      <c r="P291" s="140" t="s">
        <v>13</v>
      </c>
      <c r="Q291" s="12" t="s">
        <v>36</v>
      </c>
      <c r="R291" s="46">
        <v>2025</v>
      </c>
    </row>
    <row r="292" spans="1:18" s="23" customFormat="1" ht="76.5" customHeight="1" x14ac:dyDescent="0.25">
      <c r="A292" s="38">
        <v>288</v>
      </c>
      <c r="B292" s="16" t="s">
        <v>1022</v>
      </c>
      <c r="C292" s="16" t="s">
        <v>440</v>
      </c>
      <c r="D292" s="3" t="s">
        <v>457</v>
      </c>
      <c r="E292" s="105">
        <v>200173013</v>
      </c>
      <c r="F292" s="105" t="s">
        <v>621</v>
      </c>
      <c r="G292" s="16" t="s">
        <v>451</v>
      </c>
      <c r="I292" s="3" t="s">
        <v>443</v>
      </c>
      <c r="J292" s="105">
        <v>281</v>
      </c>
      <c r="K292" s="23" t="s">
        <v>102</v>
      </c>
      <c r="L292" s="105">
        <v>1995</v>
      </c>
      <c r="M292" s="105">
        <v>2017</v>
      </c>
      <c r="N292" s="156">
        <v>1470</v>
      </c>
      <c r="O292" s="11">
        <v>1470</v>
      </c>
      <c r="P292" s="140" t="s">
        <v>13</v>
      </c>
      <c r="Q292" s="12" t="s">
        <v>36</v>
      </c>
      <c r="R292" s="46">
        <v>2025</v>
      </c>
    </row>
    <row r="293" spans="1:18" s="23" customFormat="1" ht="76.5" customHeight="1" x14ac:dyDescent="0.25">
      <c r="A293" s="140">
        <v>289</v>
      </c>
      <c r="B293" s="16" t="s">
        <v>1022</v>
      </c>
      <c r="C293" s="16" t="s">
        <v>440</v>
      </c>
      <c r="D293" s="3" t="s">
        <v>457</v>
      </c>
      <c r="E293" s="105">
        <v>200173013</v>
      </c>
      <c r="F293" s="105" t="s">
        <v>621</v>
      </c>
      <c r="G293" s="16" t="s">
        <v>452</v>
      </c>
      <c r="I293" s="3" t="s">
        <v>443</v>
      </c>
      <c r="J293" s="105">
        <v>67</v>
      </c>
      <c r="K293" s="13" t="s">
        <v>164</v>
      </c>
      <c r="L293" s="105">
        <v>1974</v>
      </c>
      <c r="M293" s="105">
        <v>2017</v>
      </c>
      <c r="N293" s="156">
        <v>500</v>
      </c>
      <c r="O293" s="11">
        <v>500</v>
      </c>
      <c r="P293" s="140" t="s">
        <v>13</v>
      </c>
      <c r="Q293" s="12" t="s">
        <v>36</v>
      </c>
      <c r="R293" s="46">
        <v>2025</v>
      </c>
    </row>
    <row r="294" spans="1:18" s="23" customFormat="1" ht="76.5" customHeight="1" x14ac:dyDescent="0.25">
      <c r="A294" s="38">
        <v>290</v>
      </c>
      <c r="B294" s="16" t="s">
        <v>1022</v>
      </c>
      <c r="C294" s="16" t="s">
        <v>440</v>
      </c>
      <c r="D294" s="3" t="s">
        <v>457</v>
      </c>
      <c r="E294" s="105">
        <v>200173013</v>
      </c>
      <c r="F294" s="105" t="s">
        <v>621</v>
      </c>
      <c r="G294" s="16" t="s">
        <v>451</v>
      </c>
      <c r="I294" s="3" t="s">
        <v>443</v>
      </c>
      <c r="J294" s="105">
        <v>65</v>
      </c>
      <c r="K294" s="23" t="s">
        <v>102</v>
      </c>
      <c r="L294" s="105">
        <v>1976</v>
      </c>
      <c r="M294" s="105">
        <v>2017</v>
      </c>
      <c r="N294" s="156">
        <v>750</v>
      </c>
      <c r="O294" s="11">
        <v>750</v>
      </c>
      <c r="P294" s="140" t="s">
        <v>13</v>
      </c>
      <c r="Q294" s="12" t="s">
        <v>36</v>
      </c>
      <c r="R294" s="46">
        <v>2025</v>
      </c>
    </row>
    <row r="295" spans="1:18" s="23" customFormat="1" ht="76.5" customHeight="1" x14ac:dyDescent="0.25">
      <c r="A295" s="38">
        <v>291</v>
      </c>
      <c r="B295" s="16" t="s">
        <v>1022</v>
      </c>
      <c r="C295" s="16" t="s">
        <v>440</v>
      </c>
      <c r="D295" s="3" t="s">
        <v>457</v>
      </c>
      <c r="E295" s="105">
        <v>200173013</v>
      </c>
      <c r="F295" s="105" t="s">
        <v>621</v>
      </c>
      <c r="G295" s="16" t="s">
        <v>453</v>
      </c>
      <c r="I295" s="3" t="s">
        <v>443</v>
      </c>
      <c r="J295" s="105">
        <v>279</v>
      </c>
      <c r="K295" s="23" t="s">
        <v>102</v>
      </c>
      <c r="L295" s="105">
        <v>1993</v>
      </c>
      <c r="M295" s="105">
        <v>2017</v>
      </c>
      <c r="N295" s="156">
        <v>696</v>
      </c>
      <c r="O295" s="11">
        <v>696</v>
      </c>
      <c r="P295" s="140" t="s">
        <v>13</v>
      </c>
      <c r="Q295" s="12" t="s">
        <v>36</v>
      </c>
      <c r="R295" s="46">
        <v>2025</v>
      </c>
    </row>
    <row r="296" spans="1:18" s="23" customFormat="1" ht="76.5" customHeight="1" x14ac:dyDescent="0.25">
      <c r="A296" s="140">
        <v>292</v>
      </c>
      <c r="B296" s="16" t="s">
        <v>1022</v>
      </c>
      <c r="C296" s="16" t="s">
        <v>440</v>
      </c>
      <c r="D296" s="3" t="s">
        <v>457</v>
      </c>
      <c r="E296" s="105">
        <v>200173013</v>
      </c>
      <c r="F296" s="105" t="s">
        <v>621</v>
      </c>
      <c r="G296" s="16" t="s">
        <v>454</v>
      </c>
      <c r="I296" s="3" t="s">
        <v>443</v>
      </c>
      <c r="J296" s="105">
        <v>252</v>
      </c>
      <c r="K296" s="23" t="s">
        <v>102</v>
      </c>
      <c r="L296" s="105">
        <v>1991</v>
      </c>
      <c r="M296" s="105">
        <v>2017</v>
      </c>
      <c r="N296" s="156">
        <v>48</v>
      </c>
      <c r="O296" s="11">
        <v>48</v>
      </c>
      <c r="P296" s="140" t="s">
        <v>13</v>
      </c>
      <c r="Q296" s="12" t="s">
        <v>36</v>
      </c>
      <c r="R296" s="46">
        <v>2025</v>
      </c>
    </row>
    <row r="297" spans="1:18" s="23" customFormat="1" ht="76.5" customHeight="1" thickBot="1" x14ac:dyDescent="0.3">
      <c r="A297" s="38">
        <v>293</v>
      </c>
      <c r="B297" s="16" t="s">
        <v>1022</v>
      </c>
      <c r="C297" s="16" t="s">
        <v>440</v>
      </c>
      <c r="D297" s="3" t="s">
        <v>457</v>
      </c>
      <c r="E297" s="105">
        <v>200173013</v>
      </c>
      <c r="F297" s="105" t="s">
        <v>621</v>
      </c>
      <c r="G297" s="16" t="s">
        <v>520</v>
      </c>
      <c r="I297" s="3" t="s">
        <v>519</v>
      </c>
      <c r="J297" s="105">
        <v>275</v>
      </c>
      <c r="K297" s="13" t="s">
        <v>164</v>
      </c>
      <c r="L297" s="105" t="s">
        <v>13</v>
      </c>
      <c r="M297" s="105">
        <v>2017</v>
      </c>
      <c r="N297" s="156">
        <v>1000</v>
      </c>
      <c r="O297" s="11">
        <v>1000</v>
      </c>
      <c r="P297" s="140" t="s">
        <v>13</v>
      </c>
      <c r="Q297" s="12" t="s">
        <v>36</v>
      </c>
      <c r="R297" s="46">
        <v>2025</v>
      </c>
    </row>
    <row r="298" spans="1:18" s="23" customFormat="1" ht="76.5" customHeight="1" thickBot="1" x14ac:dyDescent="0.3">
      <c r="A298" s="38">
        <v>294</v>
      </c>
      <c r="B298" s="16" t="s">
        <v>1022</v>
      </c>
      <c r="C298" s="16" t="s">
        <v>440</v>
      </c>
      <c r="D298" s="3" t="s">
        <v>457</v>
      </c>
      <c r="E298" s="105">
        <v>200173013</v>
      </c>
      <c r="F298" s="105" t="s">
        <v>621</v>
      </c>
      <c r="G298" s="16" t="s">
        <v>788</v>
      </c>
      <c r="I298" s="3" t="s">
        <v>785</v>
      </c>
      <c r="J298" s="105">
        <v>202</v>
      </c>
      <c r="K298" s="23" t="s">
        <v>699</v>
      </c>
      <c r="L298" s="105">
        <v>1974</v>
      </c>
      <c r="M298" s="64">
        <v>2023</v>
      </c>
      <c r="N298" s="114">
        <v>1000</v>
      </c>
      <c r="O298" s="114">
        <v>1000</v>
      </c>
      <c r="P298" s="128" t="s">
        <v>792</v>
      </c>
      <c r="Q298" s="12" t="s">
        <v>36</v>
      </c>
      <c r="R298" s="46">
        <v>2025</v>
      </c>
    </row>
    <row r="299" spans="1:18" s="23" customFormat="1" ht="76.5" customHeight="1" thickBot="1" x14ac:dyDescent="0.3">
      <c r="A299" s="140">
        <v>295</v>
      </c>
      <c r="B299" s="16" t="s">
        <v>1022</v>
      </c>
      <c r="C299" s="16" t="s">
        <v>440</v>
      </c>
      <c r="D299" s="3" t="s">
        <v>457</v>
      </c>
      <c r="E299" s="105">
        <v>200173013</v>
      </c>
      <c r="F299" s="105" t="s">
        <v>621</v>
      </c>
      <c r="G299" s="16" t="s">
        <v>789</v>
      </c>
      <c r="I299" s="3" t="s">
        <v>785</v>
      </c>
      <c r="J299" s="105">
        <v>59</v>
      </c>
      <c r="K299" s="23" t="s">
        <v>699</v>
      </c>
      <c r="L299" s="105">
        <v>1975</v>
      </c>
      <c r="M299" s="64">
        <v>2023</v>
      </c>
      <c r="N299" s="114">
        <v>414</v>
      </c>
      <c r="O299" s="114">
        <v>414</v>
      </c>
      <c r="P299" s="128" t="s">
        <v>792</v>
      </c>
      <c r="Q299" s="12" t="s">
        <v>36</v>
      </c>
      <c r="R299" s="46">
        <v>2025</v>
      </c>
    </row>
    <row r="300" spans="1:18" s="23" customFormat="1" ht="76.5" customHeight="1" thickBot="1" x14ac:dyDescent="0.3">
      <c r="A300" s="38">
        <v>296</v>
      </c>
      <c r="B300" s="16" t="s">
        <v>1022</v>
      </c>
      <c r="C300" s="16" t="s">
        <v>440</v>
      </c>
      <c r="D300" s="3" t="s">
        <v>457</v>
      </c>
      <c r="E300" s="105">
        <v>200173013</v>
      </c>
      <c r="F300" s="105" t="s">
        <v>621</v>
      </c>
      <c r="G300" s="16" t="s">
        <v>789</v>
      </c>
      <c r="I300" s="3" t="s">
        <v>785</v>
      </c>
      <c r="J300" s="105">
        <v>60</v>
      </c>
      <c r="K300" s="23" t="s">
        <v>699</v>
      </c>
      <c r="L300" s="105">
        <v>1975</v>
      </c>
      <c r="M300" s="64">
        <v>2023</v>
      </c>
      <c r="N300" s="114">
        <v>58</v>
      </c>
      <c r="O300" s="114">
        <v>58</v>
      </c>
      <c r="P300" s="128" t="s">
        <v>792</v>
      </c>
      <c r="Q300" s="12" t="s">
        <v>36</v>
      </c>
      <c r="R300" s="46">
        <v>2025</v>
      </c>
    </row>
    <row r="301" spans="1:18" s="23" customFormat="1" ht="76.5" customHeight="1" thickBot="1" x14ac:dyDescent="0.3">
      <c r="A301" s="38">
        <v>297</v>
      </c>
      <c r="B301" s="16" t="s">
        <v>1022</v>
      </c>
      <c r="C301" s="16" t="s">
        <v>440</v>
      </c>
      <c r="D301" s="3" t="s">
        <v>457</v>
      </c>
      <c r="E301" s="105">
        <v>200173013</v>
      </c>
      <c r="F301" s="105" t="s">
        <v>621</v>
      </c>
      <c r="G301" s="16" t="s">
        <v>790</v>
      </c>
      <c r="I301" s="3" t="s">
        <v>786</v>
      </c>
      <c r="J301" s="105">
        <v>166</v>
      </c>
      <c r="K301" s="23" t="s">
        <v>699</v>
      </c>
      <c r="L301" s="105" t="s">
        <v>13</v>
      </c>
      <c r="M301" s="64">
        <v>2023</v>
      </c>
      <c r="N301" s="114">
        <v>1300</v>
      </c>
      <c r="O301" s="114">
        <v>1300</v>
      </c>
      <c r="P301" s="129" t="s">
        <v>793</v>
      </c>
      <c r="Q301" s="12" t="s">
        <v>36</v>
      </c>
      <c r="R301" s="46">
        <v>2025</v>
      </c>
    </row>
    <row r="302" spans="1:18" s="23" customFormat="1" ht="76.5" customHeight="1" x14ac:dyDescent="0.25">
      <c r="A302" s="140">
        <v>298</v>
      </c>
      <c r="B302" s="16" t="s">
        <v>1022</v>
      </c>
      <c r="C302" s="16" t="s">
        <v>440</v>
      </c>
      <c r="D302" s="3" t="s">
        <v>457</v>
      </c>
      <c r="E302" s="105">
        <v>200173013</v>
      </c>
      <c r="F302" s="105" t="s">
        <v>621</v>
      </c>
      <c r="G302" s="16" t="s">
        <v>791</v>
      </c>
      <c r="I302" s="3" t="s">
        <v>787</v>
      </c>
      <c r="J302" s="105">
        <v>240</v>
      </c>
      <c r="K302" s="23" t="s">
        <v>699</v>
      </c>
      <c r="L302" s="105" t="s">
        <v>13</v>
      </c>
      <c r="M302" s="64">
        <v>2023</v>
      </c>
      <c r="N302" s="114">
        <v>300</v>
      </c>
      <c r="O302" s="114">
        <v>300</v>
      </c>
      <c r="P302" s="10" t="s">
        <v>13</v>
      </c>
      <c r="Q302" s="12" t="s">
        <v>36</v>
      </c>
      <c r="R302" s="46">
        <v>2025</v>
      </c>
    </row>
    <row r="303" spans="1:18" s="23" customFormat="1" ht="76.5" customHeight="1" x14ac:dyDescent="0.25">
      <c r="A303" s="38">
        <v>299</v>
      </c>
      <c r="B303" s="16" t="s">
        <v>1022</v>
      </c>
      <c r="C303" s="16" t="s">
        <v>440</v>
      </c>
      <c r="D303" s="3" t="s">
        <v>457</v>
      </c>
      <c r="E303" s="105">
        <v>200173013</v>
      </c>
      <c r="F303" s="105" t="s">
        <v>621</v>
      </c>
      <c r="G303" s="16" t="s">
        <v>780</v>
      </c>
      <c r="I303" s="3" t="s">
        <v>893</v>
      </c>
      <c r="J303" s="105" t="s">
        <v>894</v>
      </c>
      <c r="K303" s="23" t="s">
        <v>102</v>
      </c>
      <c r="L303" s="105">
        <v>2008</v>
      </c>
      <c r="M303" s="64">
        <v>2019</v>
      </c>
      <c r="N303" s="157">
        <v>3163.8</v>
      </c>
      <c r="O303" s="157">
        <v>2854.5</v>
      </c>
      <c r="P303" s="140" t="s">
        <v>13</v>
      </c>
      <c r="Q303" s="12" t="s">
        <v>390</v>
      </c>
      <c r="R303" s="46">
        <v>2024</v>
      </c>
    </row>
    <row r="304" spans="1:18" s="23" customFormat="1" ht="76.5" customHeight="1" x14ac:dyDescent="0.25">
      <c r="A304" s="38">
        <v>300</v>
      </c>
      <c r="B304" s="16" t="s">
        <v>1022</v>
      </c>
      <c r="C304" s="16" t="s">
        <v>440</v>
      </c>
      <c r="D304" s="3" t="s">
        <v>457</v>
      </c>
      <c r="E304" s="105">
        <v>200173013</v>
      </c>
      <c r="F304" s="105" t="s">
        <v>621</v>
      </c>
      <c r="G304" s="16" t="s">
        <v>455</v>
      </c>
      <c r="I304" s="3" t="s">
        <v>443</v>
      </c>
      <c r="J304" s="3" t="s">
        <v>456</v>
      </c>
      <c r="K304" s="10" t="s">
        <v>14</v>
      </c>
      <c r="L304" s="105">
        <v>1975</v>
      </c>
      <c r="M304" s="105">
        <v>2017</v>
      </c>
      <c r="N304" s="158">
        <v>504</v>
      </c>
      <c r="O304" s="159">
        <v>504</v>
      </c>
      <c r="P304" s="10" t="s">
        <v>13</v>
      </c>
      <c r="Q304" s="12" t="s">
        <v>36</v>
      </c>
      <c r="R304" s="46">
        <v>2025</v>
      </c>
    </row>
    <row r="305" spans="1:38" s="121" customFormat="1" ht="76.5" customHeight="1" x14ac:dyDescent="0.25">
      <c r="A305" s="140">
        <v>301</v>
      </c>
      <c r="B305" s="100" t="s">
        <v>1023</v>
      </c>
      <c r="C305" s="100" t="s">
        <v>95</v>
      </c>
      <c r="D305" s="23" t="s">
        <v>235</v>
      </c>
      <c r="E305" s="99">
        <v>200058414</v>
      </c>
      <c r="F305" s="99" t="s">
        <v>97</v>
      </c>
      <c r="G305" s="22" t="s">
        <v>35</v>
      </c>
      <c r="H305" s="139"/>
      <c r="I305" s="21" t="s">
        <v>559</v>
      </c>
      <c r="J305" s="10">
        <v>3748</v>
      </c>
      <c r="K305" s="104" t="s">
        <v>164</v>
      </c>
      <c r="L305" s="10">
        <v>1983</v>
      </c>
      <c r="M305" s="10">
        <v>2020</v>
      </c>
      <c r="N305" s="11">
        <v>1080</v>
      </c>
      <c r="O305" s="11">
        <v>1080</v>
      </c>
      <c r="P305" s="140" t="s">
        <v>13</v>
      </c>
      <c r="Q305" s="12" t="s">
        <v>36</v>
      </c>
      <c r="R305" s="10">
        <v>2025</v>
      </c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</row>
    <row r="306" spans="1:38" s="121" customFormat="1" ht="76.5" customHeight="1" x14ac:dyDescent="0.25">
      <c r="A306" s="38">
        <v>302</v>
      </c>
      <c r="B306" s="132" t="s">
        <v>1023</v>
      </c>
      <c r="C306" s="100" t="s">
        <v>95</v>
      </c>
      <c r="D306" s="23" t="s">
        <v>235</v>
      </c>
      <c r="E306" s="99">
        <v>200058414</v>
      </c>
      <c r="F306" s="99" t="s">
        <v>97</v>
      </c>
      <c r="G306" s="22" t="s">
        <v>679</v>
      </c>
      <c r="H306" s="139"/>
      <c r="I306" s="16" t="s">
        <v>809</v>
      </c>
      <c r="J306" s="10">
        <v>4332</v>
      </c>
      <c r="K306" s="104" t="s">
        <v>164</v>
      </c>
      <c r="L306" s="10"/>
      <c r="M306" s="10"/>
      <c r="N306" s="11">
        <v>2446</v>
      </c>
      <c r="O306" s="11">
        <v>2446</v>
      </c>
      <c r="P306" s="140" t="s">
        <v>13</v>
      </c>
      <c r="Q306" s="12" t="s">
        <v>36</v>
      </c>
      <c r="R306" s="105">
        <v>2025</v>
      </c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</row>
    <row r="307" spans="1:38" s="121" customFormat="1" ht="76.5" customHeight="1" x14ac:dyDescent="0.25">
      <c r="A307" s="38">
        <v>303</v>
      </c>
      <c r="B307" s="132" t="s">
        <v>1023</v>
      </c>
      <c r="C307" s="100" t="s">
        <v>95</v>
      </c>
      <c r="D307" s="23" t="s">
        <v>235</v>
      </c>
      <c r="E307" s="99">
        <v>200058414</v>
      </c>
      <c r="F307" s="99" t="s">
        <v>97</v>
      </c>
      <c r="G307" s="22" t="s">
        <v>676</v>
      </c>
      <c r="H307" s="139"/>
      <c r="I307" s="3" t="s">
        <v>677</v>
      </c>
      <c r="J307" s="10">
        <v>3758</v>
      </c>
      <c r="K307" s="104" t="s">
        <v>164</v>
      </c>
      <c r="L307" s="10"/>
      <c r="M307" s="10"/>
      <c r="N307" s="11">
        <v>4616.8999999999996</v>
      </c>
      <c r="O307" s="11">
        <v>4616.8999999999996</v>
      </c>
      <c r="P307" s="140" t="s">
        <v>13</v>
      </c>
      <c r="Q307" s="12" t="s">
        <v>36</v>
      </c>
      <c r="R307" s="105">
        <v>2025</v>
      </c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</row>
    <row r="308" spans="1:38" s="121" customFormat="1" ht="76.5" customHeight="1" x14ac:dyDescent="0.25">
      <c r="A308" s="140">
        <v>304</v>
      </c>
      <c r="B308" s="132" t="s">
        <v>1023</v>
      </c>
      <c r="C308" s="100" t="s">
        <v>95</v>
      </c>
      <c r="D308" s="23" t="s">
        <v>235</v>
      </c>
      <c r="E308" s="99">
        <v>200058414</v>
      </c>
      <c r="F308" s="99" t="s">
        <v>97</v>
      </c>
      <c r="G308" s="22" t="s">
        <v>35</v>
      </c>
      <c r="H308" s="139"/>
      <c r="I308" s="3" t="s">
        <v>678</v>
      </c>
      <c r="J308" s="10">
        <v>3750</v>
      </c>
      <c r="K308" s="104" t="s">
        <v>164</v>
      </c>
      <c r="L308" s="10"/>
      <c r="M308" s="10"/>
      <c r="N308" s="11">
        <v>1223</v>
      </c>
      <c r="O308" s="11">
        <v>1223</v>
      </c>
      <c r="P308" s="140" t="s">
        <v>13</v>
      </c>
      <c r="Q308" s="12" t="s">
        <v>36</v>
      </c>
      <c r="R308" s="105">
        <v>2024</v>
      </c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</row>
    <row r="309" spans="1:38" s="121" customFormat="1" ht="76.5" customHeight="1" x14ac:dyDescent="0.25">
      <c r="A309" s="38">
        <v>305</v>
      </c>
      <c r="B309" s="132" t="s">
        <v>1023</v>
      </c>
      <c r="C309" s="100" t="s">
        <v>95</v>
      </c>
      <c r="D309" s="23" t="s">
        <v>235</v>
      </c>
      <c r="E309" s="99">
        <v>200058414</v>
      </c>
      <c r="F309" s="99" t="s">
        <v>97</v>
      </c>
      <c r="G309" s="22" t="s">
        <v>35</v>
      </c>
      <c r="H309" s="139"/>
      <c r="I309" s="3" t="s">
        <v>678</v>
      </c>
      <c r="J309" s="10">
        <v>3752</v>
      </c>
      <c r="K309" s="104" t="s">
        <v>164</v>
      </c>
      <c r="L309" s="10"/>
      <c r="M309" s="10"/>
      <c r="N309" s="11">
        <v>1223</v>
      </c>
      <c r="O309" s="11">
        <v>1223</v>
      </c>
      <c r="P309" s="140" t="s">
        <v>13</v>
      </c>
      <c r="Q309" s="12" t="s">
        <v>36</v>
      </c>
      <c r="R309" s="105">
        <v>2024</v>
      </c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</row>
    <row r="310" spans="1:38" s="121" customFormat="1" ht="76.5" customHeight="1" x14ac:dyDescent="0.25">
      <c r="A310" s="38">
        <v>306</v>
      </c>
      <c r="B310" s="132" t="s">
        <v>1023</v>
      </c>
      <c r="C310" s="100" t="s">
        <v>95</v>
      </c>
      <c r="D310" s="23" t="s">
        <v>235</v>
      </c>
      <c r="E310" s="99">
        <v>200058414</v>
      </c>
      <c r="F310" s="99" t="s">
        <v>97</v>
      </c>
      <c r="G310" s="22" t="s">
        <v>35</v>
      </c>
      <c r="H310" s="139"/>
      <c r="I310" s="3" t="s">
        <v>678</v>
      </c>
      <c r="J310" s="10">
        <v>3759</v>
      </c>
      <c r="K310" s="104" t="s">
        <v>164</v>
      </c>
      <c r="L310" s="10"/>
      <c r="M310" s="10"/>
      <c r="N310" s="11">
        <v>1142.8</v>
      </c>
      <c r="O310" s="11">
        <v>1142.8</v>
      </c>
      <c r="P310" s="140" t="s">
        <v>13</v>
      </c>
      <c r="Q310" s="12" t="s">
        <v>36</v>
      </c>
      <c r="R310" s="105">
        <v>2024</v>
      </c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</row>
    <row r="311" spans="1:38" s="121" customFormat="1" ht="76.5" customHeight="1" x14ac:dyDescent="0.25">
      <c r="A311" s="140">
        <v>307</v>
      </c>
      <c r="B311" s="132" t="s">
        <v>1023</v>
      </c>
      <c r="C311" s="100" t="s">
        <v>95</v>
      </c>
      <c r="D311" s="23" t="s">
        <v>235</v>
      </c>
      <c r="E311" s="99">
        <v>200058414</v>
      </c>
      <c r="F311" s="99" t="s">
        <v>97</v>
      </c>
      <c r="G311" s="22" t="s">
        <v>897</v>
      </c>
      <c r="H311" s="139"/>
      <c r="I311" s="3" t="s">
        <v>677</v>
      </c>
      <c r="J311" s="10">
        <v>4333</v>
      </c>
      <c r="K311" s="104" t="s">
        <v>164</v>
      </c>
      <c r="L311" s="10"/>
      <c r="M311" s="10"/>
      <c r="N311" s="11">
        <v>1310</v>
      </c>
      <c r="O311" s="11">
        <v>1310</v>
      </c>
      <c r="P311" s="140" t="s">
        <v>13</v>
      </c>
      <c r="Q311" s="12" t="s">
        <v>36</v>
      </c>
      <c r="R311" s="105">
        <v>2025</v>
      </c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</row>
    <row r="312" spans="1:38" s="121" customFormat="1" ht="76.5" customHeight="1" x14ac:dyDescent="0.25">
      <c r="A312" s="38">
        <v>308</v>
      </c>
      <c r="B312" s="132" t="s">
        <v>1023</v>
      </c>
      <c r="C312" s="100" t="s">
        <v>95</v>
      </c>
      <c r="D312" s="23" t="s">
        <v>235</v>
      </c>
      <c r="E312" s="99">
        <v>200058414</v>
      </c>
      <c r="F312" s="99" t="s">
        <v>97</v>
      </c>
      <c r="G312" s="22" t="s">
        <v>15</v>
      </c>
      <c r="H312" s="139"/>
      <c r="I312" s="3" t="s">
        <v>559</v>
      </c>
      <c r="J312" s="10">
        <v>3251</v>
      </c>
      <c r="K312" s="104" t="s">
        <v>164</v>
      </c>
      <c r="L312" s="10">
        <v>1970</v>
      </c>
      <c r="M312" s="10">
        <v>2022</v>
      </c>
      <c r="N312" s="11">
        <v>1400</v>
      </c>
      <c r="O312" s="11">
        <v>1400</v>
      </c>
      <c r="P312" s="140" t="s">
        <v>13</v>
      </c>
      <c r="Q312" s="12" t="s">
        <v>36</v>
      </c>
      <c r="R312" s="105">
        <v>2024</v>
      </c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</row>
    <row r="313" spans="1:38" s="121" customFormat="1" ht="76.5" customHeight="1" x14ac:dyDescent="0.25">
      <c r="A313" s="38">
        <v>309</v>
      </c>
      <c r="B313" s="132" t="s">
        <v>1023</v>
      </c>
      <c r="C313" s="100" t="s">
        <v>95</v>
      </c>
      <c r="D313" s="23" t="s">
        <v>235</v>
      </c>
      <c r="E313" s="99">
        <v>200058414</v>
      </c>
      <c r="F313" s="99" t="s">
        <v>97</v>
      </c>
      <c r="G313" s="22" t="s">
        <v>132</v>
      </c>
      <c r="H313" s="139"/>
      <c r="I313" s="3" t="s">
        <v>898</v>
      </c>
      <c r="J313" s="10">
        <v>4334</v>
      </c>
      <c r="K313" s="104" t="s">
        <v>164</v>
      </c>
      <c r="L313" s="10">
        <v>2023</v>
      </c>
      <c r="M313" s="10">
        <v>2023</v>
      </c>
      <c r="N313" s="11">
        <v>58</v>
      </c>
      <c r="O313" s="11">
        <v>58</v>
      </c>
      <c r="P313" s="140" t="s">
        <v>13</v>
      </c>
      <c r="Q313" s="12" t="s">
        <v>36</v>
      </c>
      <c r="R313" s="105">
        <v>2024</v>
      </c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</row>
    <row r="314" spans="1:38" s="121" customFormat="1" ht="76.5" customHeight="1" x14ac:dyDescent="0.25">
      <c r="A314" s="140">
        <v>310</v>
      </c>
      <c r="B314" s="132" t="s">
        <v>1023</v>
      </c>
      <c r="C314" s="100" t="s">
        <v>95</v>
      </c>
      <c r="D314" s="23" t="s">
        <v>235</v>
      </c>
      <c r="E314" s="99">
        <v>200058414</v>
      </c>
      <c r="F314" s="99" t="s">
        <v>97</v>
      </c>
      <c r="G314" s="22" t="s">
        <v>185</v>
      </c>
      <c r="H314" s="139"/>
      <c r="I314" s="3" t="s">
        <v>899</v>
      </c>
      <c r="J314" s="10">
        <v>4328</v>
      </c>
      <c r="K314" s="104" t="s">
        <v>168</v>
      </c>
      <c r="L314" s="10">
        <v>2023</v>
      </c>
      <c r="M314" s="10">
        <v>2023</v>
      </c>
      <c r="N314" s="11">
        <v>1099.9000000000001</v>
      </c>
      <c r="O314" s="11">
        <v>1099.9000000000001</v>
      </c>
      <c r="P314" s="140" t="s">
        <v>13</v>
      </c>
      <c r="Q314" s="12" t="s">
        <v>36</v>
      </c>
      <c r="R314" s="105">
        <v>2025</v>
      </c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</row>
    <row r="315" spans="1:38" s="121" customFormat="1" ht="76.5" customHeight="1" x14ac:dyDescent="0.25">
      <c r="A315" s="38">
        <v>311</v>
      </c>
      <c r="B315" s="132" t="s">
        <v>1023</v>
      </c>
      <c r="C315" s="100" t="s">
        <v>95</v>
      </c>
      <c r="D315" s="23" t="s">
        <v>235</v>
      </c>
      <c r="E315" s="99">
        <v>200058414</v>
      </c>
      <c r="F315" s="99" t="s">
        <v>97</v>
      </c>
      <c r="G315" s="22" t="s">
        <v>35</v>
      </c>
      <c r="H315" s="139"/>
      <c r="I315" s="3" t="s">
        <v>559</v>
      </c>
      <c r="J315" s="10">
        <v>3748</v>
      </c>
      <c r="K315" s="104" t="s">
        <v>164</v>
      </c>
      <c r="L315" s="10">
        <v>1983</v>
      </c>
      <c r="M315" s="10">
        <v>2021</v>
      </c>
      <c r="N315" s="11">
        <v>1080</v>
      </c>
      <c r="O315" s="11">
        <v>1080</v>
      </c>
      <c r="P315" s="140" t="s">
        <v>13</v>
      </c>
      <c r="Q315" s="12" t="s">
        <v>36</v>
      </c>
      <c r="R315" s="105">
        <v>2025</v>
      </c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</row>
    <row r="316" spans="1:38" s="121" customFormat="1" ht="38.25" x14ac:dyDescent="0.25">
      <c r="A316" s="38">
        <v>312</v>
      </c>
      <c r="B316" s="132" t="s">
        <v>1023</v>
      </c>
      <c r="C316" s="100" t="s">
        <v>96</v>
      </c>
      <c r="D316" s="23" t="s">
        <v>236</v>
      </c>
      <c r="E316" s="99">
        <v>200058085</v>
      </c>
      <c r="F316" s="99" t="s">
        <v>152</v>
      </c>
      <c r="G316" s="16" t="s">
        <v>337</v>
      </c>
      <c r="H316" s="139"/>
      <c r="I316" s="21" t="s">
        <v>104</v>
      </c>
      <c r="J316" s="104">
        <v>1010</v>
      </c>
      <c r="K316" s="10" t="s">
        <v>164</v>
      </c>
      <c r="L316" s="105" t="s">
        <v>13</v>
      </c>
      <c r="M316" s="10">
        <v>2022</v>
      </c>
      <c r="N316" s="11">
        <v>1000</v>
      </c>
      <c r="O316" s="11">
        <v>1000</v>
      </c>
      <c r="P316" s="12" t="s">
        <v>13</v>
      </c>
      <c r="Q316" s="12" t="s">
        <v>36</v>
      </c>
      <c r="R316" s="10">
        <v>2024</v>
      </c>
    </row>
    <row r="317" spans="1:38" s="121" customFormat="1" ht="38.25" customHeight="1" x14ac:dyDescent="0.25">
      <c r="A317" s="140">
        <v>313</v>
      </c>
      <c r="B317" s="132" t="s">
        <v>1023</v>
      </c>
      <c r="C317" s="100" t="s">
        <v>96</v>
      </c>
      <c r="D317" s="23" t="s">
        <v>236</v>
      </c>
      <c r="E317" s="99">
        <v>200058085</v>
      </c>
      <c r="F317" s="99" t="s">
        <v>152</v>
      </c>
      <c r="G317" s="16" t="s">
        <v>625</v>
      </c>
      <c r="H317" s="139"/>
      <c r="I317" s="21" t="s">
        <v>623</v>
      </c>
      <c r="J317" s="104">
        <v>80</v>
      </c>
      <c r="K317" s="82" t="s">
        <v>626</v>
      </c>
      <c r="L317" s="105" t="s">
        <v>13</v>
      </c>
      <c r="M317" s="10">
        <v>2023</v>
      </c>
      <c r="N317" s="11">
        <v>68</v>
      </c>
      <c r="O317" s="11">
        <v>68</v>
      </c>
      <c r="P317" s="140" t="s">
        <v>13</v>
      </c>
      <c r="Q317" s="12" t="s">
        <v>36</v>
      </c>
      <c r="R317" s="10">
        <v>2024</v>
      </c>
    </row>
    <row r="318" spans="1:38" s="121" customFormat="1" ht="38.25" customHeight="1" x14ac:dyDescent="0.25">
      <c r="A318" s="38">
        <v>314</v>
      </c>
      <c r="B318" s="132" t="s">
        <v>1023</v>
      </c>
      <c r="C318" s="100" t="s">
        <v>96</v>
      </c>
      <c r="D318" s="23" t="s">
        <v>236</v>
      </c>
      <c r="E318" s="99">
        <v>200058085</v>
      </c>
      <c r="F318" s="99" t="s">
        <v>152</v>
      </c>
      <c r="G318" s="16" t="s">
        <v>245</v>
      </c>
      <c r="H318" s="139"/>
      <c r="I318" s="21" t="s">
        <v>624</v>
      </c>
      <c r="J318" s="104">
        <v>43</v>
      </c>
      <c r="K318" s="10" t="s">
        <v>164</v>
      </c>
      <c r="L318" s="105" t="s">
        <v>13</v>
      </c>
      <c r="M318" s="10">
        <v>2023</v>
      </c>
      <c r="N318" s="11">
        <v>12</v>
      </c>
      <c r="O318" s="11">
        <v>12</v>
      </c>
      <c r="P318" s="140" t="s">
        <v>13</v>
      </c>
      <c r="Q318" s="12" t="s">
        <v>36</v>
      </c>
      <c r="R318" s="10">
        <v>2024</v>
      </c>
    </row>
    <row r="319" spans="1:38" s="121" customFormat="1" ht="63.75" x14ac:dyDescent="0.25">
      <c r="A319" s="38">
        <v>315</v>
      </c>
      <c r="B319" s="132" t="s">
        <v>1023</v>
      </c>
      <c r="C319" s="100" t="s">
        <v>96</v>
      </c>
      <c r="D319" s="23" t="s">
        <v>236</v>
      </c>
      <c r="E319" s="99">
        <v>200058085</v>
      </c>
      <c r="F319" s="99" t="s">
        <v>152</v>
      </c>
      <c r="G319" s="16" t="s">
        <v>17</v>
      </c>
      <c r="H319" s="139"/>
      <c r="I319" s="21" t="s">
        <v>523</v>
      </c>
      <c r="J319" s="104" t="s">
        <v>524</v>
      </c>
      <c r="K319" s="10" t="s">
        <v>162</v>
      </c>
      <c r="L319" s="105">
        <v>1989</v>
      </c>
      <c r="M319" s="10">
        <v>2022</v>
      </c>
      <c r="N319" s="11">
        <v>141.1</v>
      </c>
      <c r="O319" s="11">
        <v>141.1</v>
      </c>
      <c r="P319" s="140" t="s">
        <v>13</v>
      </c>
      <c r="Q319" s="104" t="s">
        <v>61</v>
      </c>
      <c r="R319" s="10">
        <v>2024</v>
      </c>
    </row>
    <row r="320" spans="1:38" s="121" customFormat="1" ht="38.25" x14ac:dyDescent="0.25">
      <c r="A320" s="140">
        <v>316</v>
      </c>
      <c r="B320" s="132" t="s">
        <v>1023</v>
      </c>
      <c r="C320" s="100" t="s">
        <v>96</v>
      </c>
      <c r="D320" s="23" t="s">
        <v>236</v>
      </c>
      <c r="E320" s="99">
        <v>200058085</v>
      </c>
      <c r="F320" s="99" t="s">
        <v>152</v>
      </c>
      <c r="G320" s="16" t="s">
        <v>522</v>
      </c>
      <c r="H320" s="139"/>
      <c r="I320" s="21" t="s">
        <v>104</v>
      </c>
      <c r="J320" s="104">
        <v>1040</v>
      </c>
      <c r="K320" s="10" t="s">
        <v>102</v>
      </c>
      <c r="L320" s="105">
        <v>1989</v>
      </c>
      <c r="M320" s="10">
        <v>2022</v>
      </c>
      <c r="N320" s="11">
        <v>913.9</v>
      </c>
      <c r="O320" s="11">
        <v>913.9</v>
      </c>
      <c r="P320" s="140" t="s">
        <v>13</v>
      </c>
      <c r="Q320" s="12" t="s">
        <v>36</v>
      </c>
      <c r="R320" s="10">
        <v>2024</v>
      </c>
    </row>
    <row r="321" spans="1:18" s="48" customFormat="1" ht="76.5" customHeight="1" x14ac:dyDescent="0.25">
      <c r="A321" s="38">
        <v>317</v>
      </c>
      <c r="B321" s="132" t="s">
        <v>1023</v>
      </c>
      <c r="C321" s="100" t="s">
        <v>302</v>
      </c>
      <c r="D321" s="23" t="s">
        <v>525</v>
      </c>
      <c r="E321" s="99">
        <v>200058322</v>
      </c>
      <c r="F321" s="99" t="s">
        <v>526</v>
      </c>
      <c r="G321" s="22" t="s">
        <v>137</v>
      </c>
      <c r="H321" s="139"/>
      <c r="I321" s="3" t="s">
        <v>561</v>
      </c>
      <c r="J321" s="22" t="s">
        <v>560</v>
      </c>
      <c r="K321" s="10" t="s">
        <v>164</v>
      </c>
      <c r="L321" s="10">
        <v>1981</v>
      </c>
      <c r="M321" s="10">
        <v>2020</v>
      </c>
      <c r="N321" s="11">
        <v>1044</v>
      </c>
      <c r="O321" s="11">
        <v>1044</v>
      </c>
      <c r="P321" s="140" t="s">
        <v>13</v>
      </c>
      <c r="Q321" s="12" t="s">
        <v>12</v>
      </c>
      <c r="R321" s="10">
        <v>2024</v>
      </c>
    </row>
    <row r="322" spans="1:18" s="48" customFormat="1" ht="76.5" customHeight="1" x14ac:dyDescent="0.25">
      <c r="A322" s="38">
        <v>318</v>
      </c>
      <c r="B322" s="132" t="s">
        <v>1023</v>
      </c>
      <c r="C322" s="100" t="s">
        <v>302</v>
      </c>
      <c r="D322" s="23" t="s">
        <v>525</v>
      </c>
      <c r="E322" s="99">
        <v>200058322</v>
      </c>
      <c r="F322" s="99" t="s">
        <v>526</v>
      </c>
      <c r="G322" s="22" t="s">
        <v>562</v>
      </c>
      <c r="H322" s="139"/>
      <c r="I322" s="3" t="s">
        <v>565</v>
      </c>
      <c r="J322" s="104" t="s">
        <v>563</v>
      </c>
      <c r="K322" s="71" t="s">
        <v>564</v>
      </c>
      <c r="L322" s="10">
        <v>1987</v>
      </c>
      <c r="M322" s="10">
        <v>2020</v>
      </c>
      <c r="N322" s="11">
        <v>169.5</v>
      </c>
      <c r="O322" s="11">
        <v>169.5</v>
      </c>
      <c r="P322" s="140" t="s">
        <v>13</v>
      </c>
      <c r="Q322" s="10" t="s">
        <v>16</v>
      </c>
      <c r="R322" s="10">
        <v>2024</v>
      </c>
    </row>
    <row r="323" spans="1:18" s="48" customFormat="1" ht="76.5" customHeight="1" x14ac:dyDescent="0.25">
      <c r="A323" s="140">
        <v>319</v>
      </c>
      <c r="B323" s="132" t="s">
        <v>1023</v>
      </c>
      <c r="C323" s="100" t="s">
        <v>302</v>
      </c>
      <c r="D323" s="23" t="s">
        <v>525</v>
      </c>
      <c r="E323" s="99">
        <v>200058322</v>
      </c>
      <c r="F323" s="99" t="s">
        <v>526</v>
      </c>
      <c r="G323" s="22" t="s">
        <v>773</v>
      </c>
      <c r="H323" s="139"/>
      <c r="I323" s="3" t="s">
        <v>561</v>
      </c>
      <c r="J323" s="104" t="s">
        <v>774</v>
      </c>
      <c r="K323" s="10" t="s">
        <v>164</v>
      </c>
      <c r="L323" s="10">
        <v>1987</v>
      </c>
      <c r="M323" s="10">
        <v>2023</v>
      </c>
      <c r="N323" s="11">
        <v>873.2</v>
      </c>
      <c r="O323" s="11">
        <v>873.2</v>
      </c>
      <c r="P323" s="140" t="s">
        <v>13</v>
      </c>
      <c r="Q323" s="10" t="s">
        <v>8</v>
      </c>
      <c r="R323" s="10">
        <v>2024</v>
      </c>
    </row>
    <row r="324" spans="1:18" s="48" customFormat="1" ht="76.5" customHeight="1" x14ac:dyDescent="0.25">
      <c r="A324" s="38">
        <v>320</v>
      </c>
      <c r="B324" s="132" t="s">
        <v>1023</v>
      </c>
      <c r="C324" s="100" t="s">
        <v>302</v>
      </c>
      <c r="D324" s="23" t="s">
        <v>525</v>
      </c>
      <c r="E324" s="99">
        <v>200058322</v>
      </c>
      <c r="F324" s="99" t="s">
        <v>526</v>
      </c>
      <c r="G324" s="22" t="s">
        <v>5</v>
      </c>
      <c r="H324" s="139"/>
      <c r="I324" s="3" t="s">
        <v>900</v>
      </c>
      <c r="J324" s="104" t="s">
        <v>13</v>
      </c>
      <c r="K324" s="10" t="s">
        <v>3</v>
      </c>
      <c r="L324" s="10">
        <v>1972</v>
      </c>
      <c r="M324" s="10">
        <v>2023</v>
      </c>
      <c r="N324" s="11">
        <v>86</v>
      </c>
      <c r="O324" s="11">
        <v>86</v>
      </c>
      <c r="P324" s="140" t="s">
        <v>13</v>
      </c>
      <c r="Q324" s="10" t="s">
        <v>36</v>
      </c>
      <c r="R324" s="10">
        <v>2024</v>
      </c>
    </row>
    <row r="325" spans="1:18" s="48" customFormat="1" ht="76.5" customHeight="1" x14ac:dyDescent="0.25">
      <c r="A325" s="38">
        <v>321</v>
      </c>
      <c r="B325" s="132" t="s">
        <v>1023</v>
      </c>
      <c r="C325" s="100" t="s">
        <v>302</v>
      </c>
      <c r="D325" s="23" t="s">
        <v>525</v>
      </c>
      <c r="E325" s="99">
        <v>200058322</v>
      </c>
      <c r="F325" s="99" t="s">
        <v>526</v>
      </c>
      <c r="G325" s="22" t="s">
        <v>31</v>
      </c>
      <c r="H325" s="139"/>
      <c r="I325" s="3" t="s">
        <v>901</v>
      </c>
      <c r="J325" s="104" t="s">
        <v>13</v>
      </c>
      <c r="K325" s="10" t="s">
        <v>3</v>
      </c>
      <c r="L325" s="10">
        <v>1965</v>
      </c>
      <c r="M325" s="10">
        <v>2023</v>
      </c>
      <c r="N325" s="11">
        <v>160</v>
      </c>
      <c r="O325" s="11">
        <v>160</v>
      </c>
      <c r="P325" s="140" t="s">
        <v>13</v>
      </c>
      <c r="Q325" s="10" t="s">
        <v>36</v>
      </c>
      <c r="R325" s="10">
        <v>2024</v>
      </c>
    </row>
    <row r="326" spans="1:18" s="48" customFormat="1" ht="76.5" customHeight="1" x14ac:dyDescent="0.25">
      <c r="A326" s="140">
        <v>322</v>
      </c>
      <c r="B326" s="132" t="s">
        <v>1023</v>
      </c>
      <c r="C326" s="100" t="s">
        <v>302</v>
      </c>
      <c r="D326" s="23" t="s">
        <v>525</v>
      </c>
      <c r="E326" s="99">
        <v>200058322</v>
      </c>
      <c r="F326" s="99" t="s">
        <v>526</v>
      </c>
      <c r="G326" s="22" t="s">
        <v>528</v>
      </c>
      <c r="H326" s="139"/>
      <c r="I326" s="3" t="s">
        <v>527</v>
      </c>
      <c r="J326" s="104" t="s">
        <v>529</v>
      </c>
      <c r="K326" s="10" t="s">
        <v>164</v>
      </c>
      <c r="L326" s="10">
        <v>1981</v>
      </c>
      <c r="M326" s="10">
        <v>2022</v>
      </c>
      <c r="N326" s="11">
        <v>535.70000000000005</v>
      </c>
      <c r="O326" s="11">
        <v>535.70000000000005</v>
      </c>
      <c r="P326" s="140" t="s">
        <v>13</v>
      </c>
      <c r="Q326" s="10" t="s">
        <v>16</v>
      </c>
      <c r="R326" s="10">
        <v>2024</v>
      </c>
    </row>
    <row r="327" spans="1:18" s="19" customFormat="1" ht="63" customHeight="1" x14ac:dyDescent="0.25">
      <c r="A327" s="38">
        <v>323</v>
      </c>
      <c r="B327" s="100" t="s">
        <v>1024</v>
      </c>
      <c r="C327" s="100" t="s">
        <v>68</v>
      </c>
      <c r="D327" s="23" t="s">
        <v>233</v>
      </c>
      <c r="E327" s="99">
        <v>200078898</v>
      </c>
      <c r="F327" s="99" t="s">
        <v>114</v>
      </c>
      <c r="G327" s="16" t="s">
        <v>42</v>
      </c>
      <c r="H327" s="139" t="s">
        <v>34</v>
      </c>
      <c r="I327" s="21" t="s">
        <v>105</v>
      </c>
      <c r="J327" s="22" t="s">
        <v>69</v>
      </c>
      <c r="K327" s="104" t="s">
        <v>164</v>
      </c>
      <c r="L327" s="10">
        <v>1967</v>
      </c>
      <c r="M327" s="10">
        <v>2013</v>
      </c>
      <c r="N327" s="11">
        <v>1266</v>
      </c>
      <c r="O327" s="11">
        <v>1266</v>
      </c>
      <c r="P327" s="12" t="s">
        <v>13</v>
      </c>
      <c r="Q327" s="12" t="s">
        <v>12</v>
      </c>
      <c r="R327" s="10">
        <v>2024</v>
      </c>
    </row>
    <row r="328" spans="1:18" s="130" customFormat="1" ht="63.75" customHeight="1" x14ac:dyDescent="0.25">
      <c r="A328" s="38">
        <v>324</v>
      </c>
      <c r="B328" s="132" t="s">
        <v>1024</v>
      </c>
      <c r="C328" s="100" t="s">
        <v>68</v>
      </c>
      <c r="D328" s="23" t="s">
        <v>233</v>
      </c>
      <c r="E328" s="99">
        <v>200078898</v>
      </c>
      <c r="F328" s="99" t="s">
        <v>114</v>
      </c>
      <c r="G328" s="16" t="s">
        <v>75</v>
      </c>
      <c r="H328" s="139" t="s">
        <v>34</v>
      </c>
      <c r="I328" s="21" t="s">
        <v>106</v>
      </c>
      <c r="J328" s="104" t="s">
        <v>71</v>
      </c>
      <c r="K328" s="104" t="s">
        <v>164</v>
      </c>
      <c r="L328" s="10">
        <v>1972</v>
      </c>
      <c r="M328" s="10">
        <v>2001</v>
      </c>
      <c r="N328" s="11">
        <v>1080</v>
      </c>
      <c r="O328" s="11">
        <v>1080</v>
      </c>
      <c r="P328" s="12" t="s">
        <v>13</v>
      </c>
      <c r="Q328" s="12" t="s">
        <v>2</v>
      </c>
      <c r="R328" s="10">
        <v>2024</v>
      </c>
    </row>
    <row r="329" spans="1:18" s="120" customFormat="1" ht="62.25" customHeight="1" x14ac:dyDescent="0.25">
      <c r="A329" s="140">
        <v>325</v>
      </c>
      <c r="B329" s="132" t="s">
        <v>1024</v>
      </c>
      <c r="C329" s="100" t="s">
        <v>68</v>
      </c>
      <c r="D329" s="23" t="s">
        <v>233</v>
      </c>
      <c r="E329" s="99">
        <v>200078898</v>
      </c>
      <c r="F329" s="99" t="s">
        <v>114</v>
      </c>
      <c r="G329" s="16" t="s">
        <v>76</v>
      </c>
      <c r="H329" s="139" t="s">
        <v>34</v>
      </c>
      <c r="I329" s="21" t="s">
        <v>106</v>
      </c>
      <c r="J329" s="104" t="s">
        <v>72</v>
      </c>
      <c r="K329" s="104" t="s">
        <v>164</v>
      </c>
      <c r="L329" s="10">
        <v>1991</v>
      </c>
      <c r="M329" s="10">
        <v>2001</v>
      </c>
      <c r="N329" s="11">
        <v>1296</v>
      </c>
      <c r="O329" s="11">
        <v>1296</v>
      </c>
      <c r="P329" s="12" t="s">
        <v>13</v>
      </c>
      <c r="Q329" s="12" t="s">
        <v>2</v>
      </c>
      <c r="R329" s="10">
        <v>2024</v>
      </c>
    </row>
    <row r="330" spans="1:18" s="123" customFormat="1" ht="59.25" customHeight="1" x14ac:dyDescent="0.25">
      <c r="A330" s="38">
        <v>326</v>
      </c>
      <c r="B330" s="132" t="s">
        <v>1024</v>
      </c>
      <c r="C330" s="100" t="s">
        <v>68</v>
      </c>
      <c r="D330" s="23" t="s">
        <v>233</v>
      </c>
      <c r="E330" s="105">
        <v>200078898</v>
      </c>
      <c r="F330" s="105" t="s">
        <v>114</v>
      </c>
      <c r="G330" s="16" t="s">
        <v>77</v>
      </c>
      <c r="H330" s="139" t="s">
        <v>34</v>
      </c>
      <c r="I330" s="3" t="s">
        <v>106</v>
      </c>
      <c r="J330" s="105" t="s">
        <v>73</v>
      </c>
      <c r="K330" s="105" t="s">
        <v>164</v>
      </c>
      <c r="L330" s="105">
        <v>1976</v>
      </c>
      <c r="M330" s="105">
        <v>2001</v>
      </c>
      <c r="N330" s="11">
        <v>1800</v>
      </c>
      <c r="O330" s="11">
        <v>1800</v>
      </c>
      <c r="P330" s="12" t="s">
        <v>13</v>
      </c>
      <c r="Q330" s="12" t="s">
        <v>2</v>
      </c>
      <c r="R330" s="10">
        <v>2024</v>
      </c>
    </row>
    <row r="331" spans="1:18" s="19" customFormat="1" ht="69" customHeight="1" x14ac:dyDescent="0.25">
      <c r="A331" s="38">
        <v>327</v>
      </c>
      <c r="B331" s="132" t="s">
        <v>1024</v>
      </c>
      <c r="C331" s="100" t="s">
        <v>68</v>
      </c>
      <c r="D331" s="23" t="s">
        <v>233</v>
      </c>
      <c r="E331" s="99">
        <v>200078898</v>
      </c>
      <c r="F331" s="99" t="s">
        <v>114</v>
      </c>
      <c r="G331" s="16" t="s">
        <v>78</v>
      </c>
      <c r="H331" s="139" t="s">
        <v>34</v>
      </c>
      <c r="I331" s="21" t="s">
        <v>106</v>
      </c>
      <c r="J331" s="104" t="s">
        <v>582</v>
      </c>
      <c r="K331" s="104" t="s">
        <v>164</v>
      </c>
      <c r="L331" s="10">
        <v>1970</v>
      </c>
      <c r="M331" s="10">
        <v>2001</v>
      </c>
      <c r="N331" s="11">
        <v>720</v>
      </c>
      <c r="O331" s="11">
        <v>720</v>
      </c>
      <c r="P331" s="12" t="s">
        <v>13</v>
      </c>
      <c r="Q331" s="12" t="s">
        <v>2</v>
      </c>
      <c r="R331" s="10">
        <v>2025</v>
      </c>
    </row>
    <row r="332" spans="1:18" s="19" customFormat="1" ht="65.25" customHeight="1" x14ac:dyDescent="0.25">
      <c r="A332" s="140">
        <v>328</v>
      </c>
      <c r="B332" s="132" t="s">
        <v>1024</v>
      </c>
      <c r="C332" s="100" t="s">
        <v>68</v>
      </c>
      <c r="D332" s="23" t="s">
        <v>233</v>
      </c>
      <c r="E332" s="99">
        <v>200078898</v>
      </c>
      <c r="F332" s="99" t="s">
        <v>114</v>
      </c>
      <c r="G332" s="16" t="s">
        <v>79</v>
      </c>
      <c r="H332" s="139" t="s">
        <v>34</v>
      </c>
      <c r="I332" s="21" t="s">
        <v>106</v>
      </c>
      <c r="J332" s="104" t="s">
        <v>74</v>
      </c>
      <c r="K332" s="104" t="s">
        <v>164</v>
      </c>
      <c r="L332" s="10">
        <v>1970</v>
      </c>
      <c r="M332" s="10">
        <v>2001</v>
      </c>
      <c r="N332" s="11">
        <v>1296</v>
      </c>
      <c r="O332" s="11">
        <v>1296</v>
      </c>
      <c r="P332" s="12" t="s">
        <v>13</v>
      </c>
      <c r="Q332" s="12" t="s">
        <v>2</v>
      </c>
      <c r="R332" s="10">
        <v>2025</v>
      </c>
    </row>
    <row r="333" spans="1:18" s="130" customFormat="1" ht="62.25" customHeight="1" x14ac:dyDescent="0.25">
      <c r="A333" s="38">
        <v>329</v>
      </c>
      <c r="B333" s="132" t="s">
        <v>1024</v>
      </c>
      <c r="C333" s="100" t="s">
        <v>68</v>
      </c>
      <c r="D333" s="23" t="s">
        <v>233</v>
      </c>
      <c r="E333" s="99">
        <v>200078898</v>
      </c>
      <c r="F333" s="99" t="s">
        <v>114</v>
      </c>
      <c r="G333" s="16" t="s">
        <v>80</v>
      </c>
      <c r="H333" s="139" t="s">
        <v>34</v>
      </c>
      <c r="I333" s="21" t="s">
        <v>106</v>
      </c>
      <c r="J333" s="104" t="s">
        <v>70</v>
      </c>
      <c r="K333" s="104" t="s">
        <v>164</v>
      </c>
      <c r="L333" s="10">
        <v>1992</v>
      </c>
      <c r="M333" s="10">
        <v>2001</v>
      </c>
      <c r="N333" s="11">
        <v>300</v>
      </c>
      <c r="O333" s="11">
        <v>300</v>
      </c>
      <c r="P333" s="12" t="s">
        <v>13</v>
      </c>
      <c r="Q333" s="12" t="s">
        <v>2</v>
      </c>
      <c r="R333" s="10">
        <v>2025</v>
      </c>
    </row>
    <row r="334" spans="1:18" s="130" customFormat="1" ht="38.25" x14ac:dyDescent="0.25">
      <c r="A334" s="38">
        <v>330</v>
      </c>
      <c r="B334" s="132" t="s">
        <v>1024</v>
      </c>
      <c r="C334" s="100" t="s">
        <v>68</v>
      </c>
      <c r="D334" s="23" t="s">
        <v>233</v>
      </c>
      <c r="E334" s="99">
        <v>200078898</v>
      </c>
      <c r="F334" s="99" t="s">
        <v>114</v>
      </c>
      <c r="G334" s="16" t="s">
        <v>310</v>
      </c>
      <c r="H334" s="139"/>
      <c r="I334" s="21" t="s">
        <v>106</v>
      </c>
      <c r="J334" s="104" t="s">
        <v>311</v>
      </c>
      <c r="K334" s="104" t="s">
        <v>14</v>
      </c>
      <c r="L334" s="10">
        <v>1972</v>
      </c>
      <c r="M334" s="10">
        <v>2021</v>
      </c>
      <c r="N334" s="11">
        <v>270</v>
      </c>
      <c r="O334" s="11">
        <v>270</v>
      </c>
      <c r="P334" s="140" t="s">
        <v>13</v>
      </c>
      <c r="Q334" s="12" t="s">
        <v>36</v>
      </c>
      <c r="R334" s="10">
        <v>2025</v>
      </c>
    </row>
    <row r="335" spans="1:18" s="130" customFormat="1" ht="38.25" x14ac:dyDescent="0.25">
      <c r="A335" s="140">
        <v>331</v>
      </c>
      <c r="B335" s="132" t="s">
        <v>1024</v>
      </c>
      <c r="C335" s="100" t="s">
        <v>68</v>
      </c>
      <c r="D335" s="23" t="s">
        <v>233</v>
      </c>
      <c r="E335" s="99">
        <v>200078898</v>
      </c>
      <c r="F335" s="99" t="s">
        <v>114</v>
      </c>
      <c r="G335" s="16" t="s">
        <v>313</v>
      </c>
      <c r="H335" s="139"/>
      <c r="I335" s="21" t="s">
        <v>106</v>
      </c>
      <c r="J335" s="104" t="s">
        <v>312</v>
      </c>
      <c r="K335" s="104" t="s">
        <v>14</v>
      </c>
      <c r="L335" s="10">
        <v>1972</v>
      </c>
      <c r="M335" s="10">
        <v>2020</v>
      </c>
      <c r="N335" s="11">
        <v>1296</v>
      </c>
      <c r="O335" s="11">
        <v>1296</v>
      </c>
      <c r="P335" s="140" t="s">
        <v>13</v>
      </c>
      <c r="Q335" s="12" t="s">
        <v>36</v>
      </c>
      <c r="R335" s="10">
        <v>2025</v>
      </c>
    </row>
    <row r="336" spans="1:18" s="130" customFormat="1" ht="76.5" customHeight="1" x14ac:dyDescent="0.25">
      <c r="A336" s="38">
        <v>332</v>
      </c>
      <c r="B336" s="132" t="s">
        <v>1024</v>
      </c>
      <c r="C336" s="100" t="s">
        <v>68</v>
      </c>
      <c r="D336" s="23" t="s">
        <v>233</v>
      </c>
      <c r="E336" s="99">
        <v>200078898</v>
      </c>
      <c r="F336" s="99" t="s">
        <v>114</v>
      </c>
      <c r="G336" s="16" t="s">
        <v>583</v>
      </c>
      <c r="H336" s="139"/>
      <c r="I336" s="21" t="s">
        <v>106</v>
      </c>
      <c r="J336" s="104" t="s">
        <v>584</v>
      </c>
      <c r="K336" s="104" t="s">
        <v>14</v>
      </c>
      <c r="L336" s="6">
        <v>1986</v>
      </c>
      <c r="M336" s="6">
        <v>2022</v>
      </c>
      <c r="N336" s="83">
        <v>241.5</v>
      </c>
      <c r="O336" s="83">
        <v>241.5</v>
      </c>
      <c r="P336" s="140" t="s">
        <v>13</v>
      </c>
      <c r="Q336" s="12" t="s">
        <v>36</v>
      </c>
      <c r="R336" s="10">
        <v>2024</v>
      </c>
    </row>
    <row r="337" spans="1:18" s="130" customFormat="1" ht="76.5" customHeight="1" x14ac:dyDescent="0.25">
      <c r="A337" s="38">
        <v>333</v>
      </c>
      <c r="B337" s="132" t="s">
        <v>1024</v>
      </c>
      <c r="C337" s="100" t="s">
        <v>68</v>
      </c>
      <c r="D337" s="23" t="s">
        <v>233</v>
      </c>
      <c r="E337" s="99">
        <v>200078898</v>
      </c>
      <c r="F337" s="99" t="s">
        <v>114</v>
      </c>
      <c r="G337" s="73" t="s">
        <v>779</v>
      </c>
      <c r="H337" s="139"/>
      <c r="I337" s="21" t="s">
        <v>778</v>
      </c>
      <c r="J337" s="104">
        <v>836</v>
      </c>
      <c r="K337" s="104" t="s">
        <v>699</v>
      </c>
      <c r="L337" s="6">
        <v>1982</v>
      </c>
      <c r="M337" s="92">
        <v>2023</v>
      </c>
      <c r="N337" s="160">
        <v>2616</v>
      </c>
      <c r="O337" s="160">
        <v>2616</v>
      </c>
      <c r="P337" s="140" t="s">
        <v>13</v>
      </c>
      <c r="Q337" s="12" t="s">
        <v>36</v>
      </c>
      <c r="R337" s="10">
        <v>2025</v>
      </c>
    </row>
    <row r="338" spans="1:18" s="19" customFormat="1" ht="38.25" x14ac:dyDescent="0.25">
      <c r="A338" s="140">
        <v>334</v>
      </c>
      <c r="B338" s="132" t="s">
        <v>1024</v>
      </c>
      <c r="C338" s="100" t="s">
        <v>338</v>
      </c>
      <c r="D338" s="23" t="s">
        <v>159</v>
      </c>
      <c r="E338" s="99">
        <v>200077970</v>
      </c>
      <c r="F338" s="99" t="s">
        <v>99</v>
      </c>
      <c r="G338" s="16" t="s">
        <v>484</v>
      </c>
      <c r="H338" s="139">
        <v>31</v>
      </c>
      <c r="I338" s="21" t="s">
        <v>107</v>
      </c>
      <c r="J338" s="22">
        <v>484</v>
      </c>
      <c r="K338" s="10" t="s">
        <v>162</v>
      </c>
      <c r="L338" s="10">
        <v>1988</v>
      </c>
      <c r="M338" s="10">
        <v>2009</v>
      </c>
      <c r="N338" s="11">
        <v>60</v>
      </c>
      <c r="O338" s="11">
        <v>60</v>
      </c>
      <c r="P338" s="12" t="s">
        <v>13</v>
      </c>
      <c r="Q338" s="12" t="s">
        <v>12</v>
      </c>
      <c r="R338" s="10">
        <v>2024</v>
      </c>
    </row>
    <row r="339" spans="1:18" s="19" customFormat="1" ht="54.75" customHeight="1" x14ac:dyDescent="0.25">
      <c r="A339" s="38">
        <v>335</v>
      </c>
      <c r="B339" s="132" t="s">
        <v>1024</v>
      </c>
      <c r="C339" s="100" t="s">
        <v>338</v>
      </c>
      <c r="D339" s="23" t="s">
        <v>159</v>
      </c>
      <c r="E339" s="99">
        <v>200077970</v>
      </c>
      <c r="F339" s="99" t="s">
        <v>99</v>
      </c>
      <c r="G339" s="16" t="s">
        <v>81</v>
      </c>
      <c r="H339" s="139">
        <v>32</v>
      </c>
      <c r="I339" s="21" t="s">
        <v>108</v>
      </c>
      <c r="J339" s="22" t="s">
        <v>115</v>
      </c>
      <c r="K339" s="18" t="s">
        <v>3</v>
      </c>
      <c r="L339" s="10">
        <v>1992</v>
      </c>
      <c r="M339" s="10">
        <v>2014</v>
      </c>
      <c r="N339" s="11">
        <v>75.3</v>
      </c>
      <c r="O339" s="11">
        <v>75.3</v>
      </c>
      <c r="P339" s="12" t="s">
        <v>199</v>
      </c>
      <c r="Q339" s="12" t="s">
        <v>12</v>
      </c>
      <c r="R339" s="10">
        <v>2024</v>
      </c>
    </row>
    <row r="340" spans="1:18" s="19" customFormat="1" ht="65.25" customHeight="1" x14ac:dyDescent="0.25">
      <c r="A340" s="38">
        <v>336</v>
      </c>
      <c r="B340" s="132" t="s">
        <v>1024</v>
      </c>
      <c r="C340" s="100" t="s">
        <v>338</v>
      </c>
      <c r="D340" s="23" t="s">
        <v>159</v>
      </c>
      <c r="E340" s="99">
        <v>200077970</v>
      </c>
      <c r="F340" s="99" t="s">
        <v>99</v>
      </c>
      <c r="G340" s="16" t="s">
        <v>35</v>
      </c>
      <c r="H340" s="139">
        <v>33</v>
      </c>
      <c r="I340" s="21" t="s">
        <v>138</v>
      </c>
      <c r="J340" s="104">
        <v>512</v>
      </c>
      <c r="K340" s="10" t="s">
        <v>164</v>
      </c>
      <c r="L340" s="10">
        <v>1974</v>
      </c>
      <c r="M340" s="10">
        <v>2015</v>
      </c>
      <c r="N340" s="11">
        <v>1400</v>
      </c>
      <c r="O340" s="11">
        <v>1400</v>
      </c>
      <c r="P340" s="12" t="s">
        <v>13</v>
      </c>
      <c r="Q340" s="10" t="s">
        <v>8</v>
      </c>
      <c r="R340" s="10">
        <v>2024</v>
      </c>
    </row>
    <row r="341" spans="1:18" s="130" customFormat="1" ht="54" customHeight="1" x14ac:dyDescent="0.25">
      <c r="A341" s="140">
        <v>337</v>
      </c>
      <c r="B341" s="132" t="s">
        <v>1024</v>
      </c>
      <c r="C341" s="100" t="s">
        <v>338</v>
      </c>
      <c r="D341" s="23" t="s">
        <v>159</v>
      </c>
      <c r="E341" s="99">
        <v>200077970</v>
      </c>
      <c r="F341" s="99" t="s">
        <v>99</v>
      </c>
      <c r="G341" s="16" t="s">
        <v>165</v>
      </c>
      <c r="H341" s="139">
        <v>34</v>
      </c>
      <c r="I341" s="21" t="s">
        <v>138</v>
      </c>
      <c r="J341" s="104">
        <v>528</v>
      </c>
      <c r="K341" s="104" t="s">
        <v>102</v>
      </c>
      <c r="L341" s="10">
        <v>1969</v>
      </c>
      <c r="M341" s="10">
        <v>2005</v>
      </c>
      <c r="N341" s="11">
        <v>60</v>
      </c>
      <c r="O341" s="11">
        <v>60</v>
      </c>
      <c r="P341" s="12" t="s">
        <v>13</v>
      </c>
      <c r="Q341" s="10" t="s">
        <v>8</v>
      </c>
      <c r="R341" s="10">
        <v>2024</v>
      </c>
    </row>
    <row r="342" spans="1:18" s="130" customFormat="1" ht="53.25" customHeight="1" x14ac:dyDescent="0.25">
      <c r="A342" s="38">
        <v>338</v>
      </c>
      <c r="B342" s="132" t="s">
        <v>1024</v>
      </c>
      <c r="C342" s="100" t="s">
        <v>338</v>
      </c>
      <c r="D342" s="23" t="s">
        <v>159</v>
      </c>
      <c r="E342" s="99">
        <v>200077970</v>
      </c>
      <c r="F342" s="99" t="s">
        <v>99</v>
      </c>
      <c r="G342" s="16" t="s">
        <v>339</v>
      </c>
      <c r="H342" s="139">
        <v>40</v>
      </c>
      <c r="I342" s="21" t="s">
        <v>395</v>
      </c>
      <c r="J342" s="104">
        <v>515</v>
      </c>
      <c r="K342" s="10" t="s">
        <v>164</v>
      </c>
      <c r="L342" s="10">
        <v>1977</v>
      </c>
      <c r="M342" s="10">
        <v>2021</v>
      </c>
      <c r="N342" s="11">
        <v>45</v>
      </c>
      <c r="O342" s="11">
        <v>45</v>
      </c>
      <c r="P342" s="12" t="s">
        <v>13</v>
      </c>
      <c r="Q342" s="10" t="s">
        <v>8</v>
      </c>
      <c r="R342" s="10">
        <v>2024</v>
      </c>
    </row>
    <row r="343" spans="1:18" s="130" customFormat="1" ht="66.75" customHeight="1" x14ac:dyDescent="0.25">
      <c r="A343" s="38">
        <v>339</v>
      </c>
      <c r="B343" s="132" t="s">
        <v>1024</v>
      </c>
      <c r="C343" s="100" t="s">
        <v>338</v>
      </c>
      <c r="D343" s="23" t="s">
        <v>159</v>
      </c>
      <c r="E343" s="99">
        <v>200077970</v>
      </c>
      <c r="F343" s="99" t="s">
        <v>99</v>
      </c>
      <c r="G343" s="16" t="s">
        <v>340</v>
      </c>
      <c r="H343" s="139">
        <v>41</v>
      </c>
      <c r="I343" s="21" t="s">
        <v>395</v>
      </c>
      <c r="J343" s="104">
        <v>509</v>
      </c>
      <c r="K343" s="10" t="s">
        <v>164</v>
      </c>
      <c r="L343" s="10">
        <v>1977</v>
      </c>
      <c r="M343" s="10">
        <v>2021</v>
      </c>
      <c r="N343" s="11">
        <v>1500</v>
      </c>
      <c r="O343" s="11">
        <v>1500</v>
      </c>
      <c r="P343" s="12" t="s">
        <v>13</v>
      </c>
      <c r="Q343" s="10" t="s">
        <v>8</v>
      </c>
      <c r="R343" s="10">
        <v>2024</v>
      </c>
    </row>
    <row r="344" spans="1:18" s="130" customFormat="1" ht="61.5" customHeight="1" x14ac:dyDescent="0.25">
      <c r="A344" s="140">
        <v>340</v>
      </c>
      <c r="B344" s="132" t="s">
        <v>1024</v>
      </c>
      <c r="C344" s="100" t="s">
        <v>338</v>
      </c>
      <c r="D344" s="23" t="s">
        <v>159</v>
      </c>
      <c r="E344" s="99">
        <v>200077970</v>
      </c>
      <c r="F344" s="99" t="s">
        <v>99</v>
      </c>
      <c r="G344" s="16" t="s">
        <v>341</v>
      </c>
      <c r="H344" s="139">
        <v>42</v>
      </c>
      <c r="I344" s="21" t="s">
        <v>395</v>
      </c>
      <c r="J344" s="104">
        <v>510</v>
      </c>
      <c r="K344" s="10" t="s">
        <v>164</v>
      </c>
      <c r="L344" s="10">
        <v>1985</v>
      </c>
      <c r="M344" s="10">
        <v>2021</v>
      </c>
      <c r="N344" s="11">
        <v>1500</v>
      </c>
      <c r="O344" s="11">
        <v>1500</v>
      </c>
      <c r="P344" s="12" t="s">
        <v>13</v>
      </c>
      <c r="Q344" s="10" t="s">
        <v>8</v>
      </c>
      <c r="R344" s="10">
        <v>2024</v>
      </c>
    </row>
    <row r="345" spans="1:18" s="130" customFormat="1" ht="62.25" customHeight="1" x14ac:dyDescent="0.25">
      <c r="A345" s="38">
        <v>341</v>
      </c>
      <c r="B345" s="132" t="s">
        <v>1024</v>
      </c>
      <c r="C345" s="100" t="s">
        <v>338</v>
      </c>
      <c r="D345" s="23" t="s">
        <v>159</v>
      </c>
      <c r="E345" s="99">
        <v>200077970</v>
      </c>
      <c r="F345" s="99" t="s">
        <v>99</v>
      </c>
      <c r="G345" s="16" t="s">
        <v>342</v>
      </c>
      <c r="H345" s="139">
        <v>44</v>
      </c>
      <c r="I345" s="21" t="s">
        <v>395</v>
      </c>
      <c r="J345" s="104">
        <v>508</v>
      </c>
      <c r="K345" s="10" t="s">
        <v>164</v>
      </c>
      <c r="L345" s="10">
        <v>1967</v>
      </c>
      <c r="M345" s="10">
        <v>2021</v>
      </c>
      <c r="N345" s="11">
        <v>900</v>
      </c>
      <c r="O345" s="11">
        <v>900</v>
      </c>
      <c r="P345" s="12" t="s">
        <v>13</v>
      </c>
      <c r="Q345" s="10" t="s">
        <v>8</v>
      </c>
      <c r="R345" s="10">
        <v>2024</v>
      </c>
    </row>
    <row r="346" spans="1:18" s="130" customFormat="1" ht="48.75" customHeight="1" x14ac:dyDescent="0.25">
      <c r="A346" s="38">
        <v>342</v>
      </c>
      <c r="B346" s="132" t="s">
        <v>1024</v>
      </c>
      <c r="C346" s="100" t="s">
        <v>338</v>
      </c>
      <c r="D346" s="23" t="s">
        <v>159</v>
      </c>
      <c r="E346" s="99">
        <v>200077970</v>
      </c>
      <c r="F346" s="99" t="s">
        <v>99</v>
      </c>
      <c r="G346" s="16" t="s">
        <v>343</v>
      </c>
      <c r="H346" s="139">
        <v>46</v>
      </c>
      <c r="I346" s="21" t="s">
        <v>395</v>
      </c>
      <c r="J346" s="104">
        <v>511</v>
      </c>
      <c r="K346" s="10" t="s">
        <v>164</v>
      </c>
      <c r="L346" s="10">
        <v>1967</v>
      </c>
      <c r="M346" s="10">
        <v>2021</v>
      </c>
      <c r="N346" s="11">
        <v>1500</v>
      </c>
      <c r="O346" s="11">
        <v>1500</v>
      </c>
      <c r="P346" s="12" t="s">
        <v>13</v>
      </c>
      <c r="Q346" s="10" t="s">
        <v>8</v>
      </c>
      <c r="R346" s="10">
        <v>2024</v>
      </c>
    </row>
    <row r="347" spans="1:18" s="130" customFormat="1" ht="59.25" customHeight="1" x14ac:dyDescent="0.25">
      <c r="A347" s="140">
        <v>343</v>
      </c>
      <c r="B347" s="132" t="s">
        <v>1024</v>
      </c>
      <c r="C347" s="100" t="s">
        <v>338</v>
      </c>
      <c r="D347" s="23" t="s">
        <v>159</v>
      </c>
      <c r="E347" s="99">
        <v>200077970</v>
      </c>
      <c r="F347" s="99" t="s">
        <v>99</v>
      </c>
      <c r="G347" s="16" t="s">
        <v>345</v>
      </c>
      <c r="H347" s="139">
        <v>47</v>
      </c>
      <c r="I347" s="21" t="s">
        <v>395</v>
      </c>
      <c r="J347" s="104">
        <v>514</v>
      </c>
      <c r="K347" s="10" t="s">
        <v>164</v>
      </c>
      <c r="L347" s="10">
        <v>1983</v>
      </c>
      <c r="M347" s="10">
        <v>2021</v>
      </c>
      <c r="N347" s="11">
        <v>1200</v>
      </c>
      <c r="O347" s="11">
        <v>1200</v>
      </c>
      <c r="P347" s="12" t="s">
        <v>13</v>
      </c>
      <c r="Q347" s="10" t="s">
        <v>8</v>
      </c>
      <c r="R347" s="10">
        <v>2024</v>
      </c>
    </row>
    <row r="348" spans="1:18" s="130" customFormat="1" ht="65.25" customHeight="1" x14ac:dyDescent="0.25">
      <c r="A348" s="38">
        <v>344</v>
      </c>
      <c r="B348" s="132" t="s">
        <v>1024</v>
      </c>
      <c r="C348" s="100" t="s">
        <v>338</v>
      </c>
      <c r="D348" s="23" t="s">
        <v>159</v>
      </c>
      <c r="E348" s="99">
        <v>200077970</v>
      </c>
      <c r="F348" s="99" t="s">
        <v>99</v>
      </c>
      <c r="G348" s="16" t="s">
        <v>344</v>
      </c>
      <c r="H348" s="139">
        <v>49</v>
      </c>
      <c r="I348" s="21" t="s">
        <v>395</v>
      </c>
      <c r="J348" s="104">
        <v>513</v>
      </c>
      <c r="K348" s="10" t="s">
        <v>164</v>
      </c>
      <c r="L348" s="10">
        <v>1983</v>
      </c>
      <c r="M348" s="10">
        <v>2021</v>
      </c>
      <c r="N348" s="11">
        <v>1200</v>
      </c>
      <c r="O348" s="11">
        <v>1200</v>
      </c>
      <c r="P348" s="12" t="s">
        <v>13</v>
      </c>
      <c r="Q348" s="10" t="s">
        <v>8</v>
      </c>
      <c r="R348" s="10">
        <v>2024</v>
      </c>
    </row>
    <row r="349" spans="1:18" s="130" customFormat="1" ht="59.25" customHeight="1" x14ac:dyDescent="0.25">
      <c r="A349" s="38">
        <v>345</v>
      </c>
      <c r="B349" s="132" t="s">
        <v>1024</v>
      </c>
      <c r="C349" s="100" t="s">
        <v>338</v>
      </c>
      <c r="D349" s="23" t="s">
        <v>159</v>
      </c>
      <c r="E349" s="99">
        <v>200077970</v>
      </c>
      <c r="F349" s="104" t="s">
        <v>680</v>
      </c>
      <c r="G349" s="16" t="s">
        <v>345</v>
      </c>
      <c r="H349" s="139">
        <v>50</v>
      </c>
      <c r="I349" s="21" t="s">
        <v>396</v>
      </c>
      <c r="J349" s="22">
        <v>498</v>
      </c>
      <c r="K349" s="10" t="s">
        <v>164</v>
      </c>
      <c r="L349" s="10">
        <v>1977</v>
      </c>
      <c r="M349" s="10">
        <v>2021</v>
      </c>
      <c r="N349" s="11">
        <v>1200</v>
      </c>
      <c r="O349" s="11">
        <v>1200</v>
      </c>
      <c r="P349" s="12" t="s">
        <v>13</v>
      </c>
      <c r="Q349" s="12" t="s">
        <v>12</v>
      </c>
      <c r="R349" s="10">
        <v>2024</v>
      </c>
    </row>
    <row r="350" spans="1:18" s="123" customFormat="1" ht="76.5" customHeight="1" x14ac:dyDescent="0.25">
      <c r="A350" s="140">
        <v>346</v>
      </c>
      <c r="B350" s="132" t="s">
        <v>1024</v>
      </c>
      <c r="C350" s="100" t="s">
        <v>346</v>
      </c>
      <c r="D350" s="23" t="s">
        <v>358</v>
      </c>
      <c r="E350" s="105">
        <v>200078908</v>
      </c>
      <c r="F350" s="105" t="s">
        <v>359</v>
      </c>
      <c r="G350" s="16" t="s">
        <v>38</v>
      </c>
      <c r="H350" s="139">
        <v>52</v>
      </c>
      <c r="I350" s="3" t="s">
        <v>397</v>
      </c>
      <c r="J350" s="16" t="s">
        <v>347</v>
      </c>
      <c r="K350" s="10" t="s">
        <v>19</v>
      </c>
      <c r="L350" s="105">
        <v>1966</v>
      </c>
      <c r="M350" s="105">
        <v>2015</v>
      </c>
      <c r="N350" s="11">
        <v>262.60000000000002</v>
      </c>
      <c r="O350" s="11">
        <v>262.60000000000002</v>
      </c>
      <c r="P350" s="12" t="s">
        <v>13</v>
      </c>
      <c r="Q350" s="12" t="s">
        <v>12</v>
      </c>
      <c r="R350" s="10">
        <v>2024</v>
      </c>
    </row>
    <row r="351" spans="1:18" s="123" customFormat="1" ht="76.5" customHeight="1" x14ac:dyDescent="0.25">
      <c r="A351" s="38">
        <v>347</v>
      </c>
      <c r="B351" s="132" t="s">
        <v>1024</v>
      </c>
      <c r="C351" s="100" t="s">
        <v>346</v>
      </c>
      <c r="D351" s="23" t="s">
        <v>358</v>
      </c>
      <c r="E351" s="105">
        <v>200078908</v>
      </c>
      <c r="F351" s="105" t="s">
        <v>359</v>
      </c>
      <c r="G351" s="16" t="s">
        <v>902</v>
      </c>
      <c r="H351" s="139"/>
      <c r="I351" s="3" t="s">
        <v>904</v>
      </c>
      <c r="J351" s="105">
        <v>1</v>
      </c>
      <c r="K351" s="10" t="s">
        <v>161</v>
      </c>
      <c r="L351" s="105">
        <v>1967</v>
      </c>
      <c r="M351" s="105">
        <v>1980</v>
      </c>
      <c r="N351" s="11">
        <v>350</v>
      </c>
      <c r="O351" s="11">
        <v>350</v>
      </c>
      <c r="P351" s="140" t="s">
        <v>13</v>
      </c>
      <c r="Q351" s="10" t="s">
        <v>36</v>
      </c>
      <c r="R351" s="10">
        <v>2024</v>
      </c>
    </row>
    <row r="352" spans="1:18" s="123" customFormat="1" ht="76.5" customHeight="1" x14ac:dyDescent="0.25">
      <c r="A352" s="38">
        <v>348</v>
      </c>
      <c r="B352" s="132" t="s">
        <v>1024</v>
      </c>
      <c r="C352" s="100" t="s">
        <v>346</v>
      </c>
      <c r="D352" s="23" t="s">
        <v>358</v>
      </c>
      <c r="E352" s="105">
        <v>200078908</v>
      </c>
      <c r="F352" s="105" t="s">
        <v>359</v>
      </c>
      <c r="G352" s="16" t="s">
        <v>902</v>
      </c>
      <c r="H352" s="139"/>
      <c r="I352" s="3" t="s">
        <v>904</v>
      </c>
      <c r="J352" s="105">
        <v>2</v>
      </c>
      <c r="K352" s="10" t="s">
        <v>161</v>
      </c>
      <c r="L352" s="105">
        <v>1963</v>
      </c>
      <c r="M352" s="105">
        <v>1980</v>
      </c>
      <c r="N352" s="11">
        <v>300</v>
      </c>
      <c r="O352" s="11">
        <v>300</v>
      </c>
      <c r="P352" s="140" t="s">
        <v>13</v>
      </c>
      <c r="Q352" s="10" t="s">
        <v>36</v>
      </c>
      <c r="R352" s="10">
        <v>2024</v>
      </c>
    </row>
    <row r="353" spans="1:18" s="123" customFormat="1" ht="76.5" customHeight="1" x14ac:dyDescent="0.25">
      <c r="A353" s="140">
        <v>349</v>
      </c>
      <c r="B353" s="132" t="s">
        <v>1024</v>
      </c>
      <c r="C353" s="100" t="s">
        <v>346</v>
      </c>
      <c r="D353" s="23" t="s">
        <v>358</v>
      </c>
      <c r="E353" s="105">
        <v>200078908</v>
      </c>
      <c r="F353" s="105" t="s">
        <v>359</v>
      </c>
      <c r="G353" s="16" t="s">
        <v>903</v>
      </c>
      <c r="H353" s="139"/>
      <c r="I353" s="3" t="s">
        <v>905</v>
      </c>
      <c r="J353" s="105" t="s">
        <v>906</v>
      </c>
      <c r="K353" s="10" t="s">
        <v>3</v>
      </c>
      <c r="L353" s="105">
        <v>1973</v>
      </c>
      <c r="M353" s="105">
        <v>2015</v>
      </c>
      <c r="N353" s="11">
        <v>105.2</v>
      </c>
      <c r="O353" s="11">
        <v>105.2</v>
      </c>
      <c r="P353" s="140" t="s">
        <v>13</v>
      </c>
      <c r="Q353" s="10" t="s">
        <v>8</v>
      </c>
      <c r="R353" s="10">
        <v>2024</v>
      </c>
    </row>
    <row r="354" spans="1:18" s="19" customFormat="1" ht="76.5" customHeight="1" x14ac:dyDescent="0.25">
      <c r="A354" s="38">
        <v>350</v>
      </c>
      <c r="B354" s="100" t="s">
        <v>1025</v>
      </c>
      <c r="C354" s="100" t="s">
        <v>62</v>
      </c>
      <c r="D354" s="23" t="s">
        <v>142</v>
      </c>
      <c r="E354" s="99">
        <v>200111765</v>
      </c>
      <c r="F354" s="99" t="s">
        <v>237</v>
      </c>
      <c r="G354" s="16" t="s">
        <v>46</v>
      </c>
      <c r="H354" s="139" t="s">
        <v>34</v>
      </c>
      <c r="I354" s="21" t="s">
        <v>100</v>
      </c>
      <c r="J354" s="104">
        <v>1</v>
      </c>
      <c r="K354" s="104" t="s">
        <v>102</v>
      </c>
      <c r="L354" s="10">
        <v>1979</v>
      </c>
      <c r="M354" s="10">
        <v>2015</v>
      </c>
      <c r="N354" s="11">
        <v>552</v>
      </c>
      <c r="O354" s="11">
        <v>552</v>
      </c>
      <c r="P354" s="12" t="s">
        <v>13</v>
      </c>
      <c r="Q354" s="12" t="s">
        <v>36</v>
      </c>
      <c r="R354" s="10">
        <v>2024</v>
      </c>
    </row>
    <row r="355" spans="1:18" s="19" customFormat="1" ht="76.5" customHeight="1" x14ac:dyDescent="0.25">
      <c r="A355" s="38">
        <v>351</v>
      </c>
      <c r="B355" s="132" t="s">
        <v>1025</v>
      </c>
      <c r="C355" s="100" t="s">
        <v>62</v>
      </c>
      <c r="D355" s="23" t="s">
        <v>142</v>
      </c>
      <c r="E355" s="99">
        <v>200111765</v>
      </c>
      <c r="F355" s="99" t="s">
        <v>237</v>
      </c>
      <c r="G355" s="16" t="s">
        <v>32</v>
      </c>
      <c r="H355" s="139"/>
      <c r="I355" s="21" t="s">
        <v>483</v>
      </c>
      <c r="J355" s="105" t="s">
        <v>166</v>
      </c>
      <c r="K355" s="10" t="s">
        <v>19</v>
      </c>
      <c r="L355" s="105">
        <v>1979</v>
      </c>
      <c r="M355" s="105">
        <v>1998</v>
      </c>
      <c r="N355" s="11">
        <v>432</v>
      </c>
      <c r="O355" s="11">
        <v>432</v>
      </c>
      <c r="P355" s="12" t="s">
        <v>200</v>
      </c>
      <c r="Q355" s="12" t="s">
        <v>36</v>
      </c>
      <c r="R355" s="10">
        <v>2024</v>
      </c>
    </row>
    <row r="356" spans="1:18" s="19" customFormat="1" ht="76.5" customHeight="1" x14ac:dyDescent="0.25">
      <c r="A356" s="140">
        <v>352</v>
      </c>
      <c r="B356" s="132" t="s">
        <v>1025</v>
      </c>
      <c r="C356" s="100" t="s">
        <v>116</v>
      </c>
      <c r="D356" s="23" t="s">
        <v>153</v>
      </c>
      <c r="E356" s="99">
        <v>200079881</v>
      </c>
      <c r="F356" s="99" t="s">
        <v>154</v>
      </c>
      <c r="G356" s="16" t="s">
        <v>119</v>
      </c>
      <c r="H356" s="139"/>
      <c r="I356" s="21" t="s">
        <v>117</v>
      </c>
      <c r="J356" s="104">
        <v>415</v>
      </c>
      <c r="K356" s="18" t="s">
        <v>3</v>
      </c>
      <c r="L356" s="10" t="s">
        <v>120</v>
      </c>
      <c r="M356" s="10" t="s">
        <v>121</v>
      </c>
      <c r="N356" s="11">
        <v>767</v>
      </c>
      <c r="O356" s="11">
        <v>767</v>
      </c>
      <c r="P356" s="12" t="s">
        <v>13</v>
      </c>
      <c r="Q356" s="12" t="s">
        <v>36</v>
      </c>
      <c r="R356" s="10">
        <v>2024</v>
      </c>
    </row>
    <row r="357" spans="1:18" s="19" customFormat="1" ht="76.5" customHeight="1" x14ac:dyDescent="0.25">
      <c r="A357" s="38">
        <v>353</v>
      </c>
      <c r="B357" s="132" t="s">
        <v>1025</v>
      </c>
      <c r="C357" s="100" t="s">
        <v>907</v>
      </c>
      <c r="D357" s="133" t="s">
        <v>911</v>
      </c>
      <c r="E357" s="99">
        <v>291466186</v>
      </c>
      <c r="F357" s="99" t="s">
        <v>13</v>
      </c>
      <c r="G357" s="22" t="s">
        <v>5</v>
      </c>
      <c r="H357" s="139"/>
      <c r="I357" s="104" t="s">
        <v>911</v>
      </c>
      <c r="J357" s="104" t="s">
        <v>13</v>
      </c>
      <c r="K357" s="10" t="s">
        <v>3</v>
      </c>
      <c r="L357" s="10" t="s">
        <v>13</v>
      </c>
      <c r="M357" s="10">
        <v>2023</v>
      </c>
      <c r="N357" s="11">
        <v>1E-3</v>
      </c>
      <c r="O357" s="11">
        <v>1E-3</v>
      </c>
      <c r="P357" s="140" t="s">
        <v>13</v>
      </c>
      <c r="Q357" s="12" t="s">
        <v>390</v>
      </c>
      <c r="R357" s="10">
        <v>2024</v>
      </c>
    </row>
    <row r="358" spans="1:18" s="19" customFormat="1" ht="76.5" customHeight="1" x14ac:dyDescent="0.25">
      <c r="A358" s="38">
        <v>354</v>
      </c>
      <c r="B358" s="132" t="s">
        <v>1025</v>
      </c>
      <c r="C358" s="100" t="s">
        <v>907</v>
      </c>
      <c r="D358" s="133" t="s">
        <v>911</v>
      </c>
      <c r="E358" s="140">
        <v>291466186</v>
      </c>
      <c r="F358" s="140" t="s">
        <v>13</v>
      </c>
      <c r="G358" s="22" t="s">
        <v>35</v>
      </c>
      <c r="H358" s="139"/>
      <c r="I358" s="104" t="s">
        <v>139</v>
      </c>
      <c r="J358" s="104">
        <v>297</v>
      </c>
      <c r="K358" s="10" t="s">
        <v>699</v>
      </c>
      <c r="L358" s="10">
        <v>1992</v>
      </c>
      <c r="M358" s="10">
        <v>2023</v>
      </c>
      <c r="N358" s="11">
        <v>1440</v>
      </c>
      <c r="O358" s="11">
        <v>1440</v>
      </c>
      <c r="P358" s="140" t="s">
        <v>13</v>
      </c>
      <c r="Q358" s="12" t="s">
        <v>390</v>
      </c>
      <c r="R358" s="10">
        <v>2024</v>
      </c>
    </row>
    <row r="359" spans="1:18" s="19" customFormat="1" ht="76.5" customHeight="1" x14ac:dyDescent="0.25">
      <c r="A359" s="140">
        <v>355</v>
      </c>
      <c r="B359" s="132" t="s">
        <v>1025</v>
      </c>
      <c r="C359" s="100" t="s">
        <v>907</v>
      </c>
      <c r="D359" s="133" t="s">
        <v>911</v>
      </c>
      <c r="E359" s="140">
        <v>291466186</v>
      </c>
      <c r="F359" s="140" t="s">
        <v>13</v>
      </c>
      <c r="G359" s="22" t="s">
        <v>908</v>
      </c>
      <c r="H359" s="139"/>
      <c r="I359" s="104" t="s">
        <v>912</v>
      </c>
      <c r="J359" s="104" t="s">
        <v>13</v>
      </c>
      <c r="K359" s="10" t="s">
        <v>699</v>
      </c>
      <c r="L359" s="10">
        <v>1979</v>
      </c>
      <c r="M359" s="10">
        <v>2023</v>
      </c>
      <c r="N359" s="11">
        <v>700</v>
      </c>
      <c r="O359" s="11">
        <v>700</v>
      </c>
      <c r="P359" s="140" t="s">
        <v>13</v>
      </c>
      <c r="Q359" s="12" t="s">
        <v>390</v>
      </c>
      <c r="R359" s="10">
        <v>2024</v>
      </c>
    </row>
    <row r="360" spans="1:18" s="19" customFormat="1" ht="76.5" customHeight="1" x14ac:dyDescent="0.25">
      <c r="A360" s="38">
        <v>356</v>
      </c>
      <c r="B360" s="132" t="s">
        <v>1025</v>
      </c>
      <c r="C360" s="100" t="s">
        <v>907</v>
      </c>
      <c r="D360" s="133" t="s">
        <v>911</v>
      </c>
      <c r="E360" s="140">
        <v>291466186</v>
      </c>
      <c r="F360" s="140" t="s">
        <v>13</v>
      </c>
      <c r="G360" s="22" t="s">
        <v>853</v>
      </c>
      <c r="H360" s="139"/>
      <c r="I360" s="104" t="s">
        <v>911</v>
      </c>
      <c r="J360" s="104" t="s">
        <v>13</v>
      </c>
      <c r="K360" s="10" t="s">
        <v>102</v>
      </c>
      <c r="L360" s="10">
        <v>1971</v>
      </c>
      <c r="M360" s="10">
        <v>2023</v>
      </c>
      <c r="N360" s="11">
        <v>25</v>
      </c>
      <c r="O360" s="11">
        <v>25</v>
      </c>
      <c r="P360" s="140" t="s">
        <v>13</v>
      </c>
      <c r="Q360" s="12" t="s">
        <v>390</v>
      </c>
      <c r="R360" s="10">
        <v>2024</v>
      </c>
    </row>
    <row r="361" spans="1:18" s="19" customFormat="1" ht="76.5" customHeight="1" x14ac:dyDescent="0.25">
      <c r="A361" s="38">
        <v>357</v>
      </c>
      <c r="B361" s="132" t="s">
        <v>1025</v>
      </c>
      <c r="C361" s="100" t="s">
        <v>907</v>
      </c>
      <c r="D361" s="133" t="s">
        <v>911</v>
      </c>
      <c r="E361" s="140">
        <v>291466186</v>
      </c>
      <c r="F361" s="140" t="s">
        <v>13</v>
      </c>
      <c r="G361" s="22" t="s">
        <v>909</v>
      </c>
      <c r="H361" s="139"/>
      <c r="I361" s="104" t="s">
        <v>911</v>
      </c>
      <c r="J361" s="104" t="s">
        <v>13</v>
      </c>
      <c r="K361" s="10" t="s">
        <v>3</v>
      </c>
      <c r="L361" s="10" t="s">
        <v>13</v>
      </c>
      <c r="M361" s="10">
        <v>2023</v>
      </c>
      <c r="N361" s="11">
        <v>270</v>
      </c>
      <c r="O361" s="11">
        <v>270</v>
      </c>
      <c r="P361" s="140" t="s">
        <v>13</v>
      </c>
      <c r="Q361" s="12" t="s">
        <v>390</v>
      </c>
      <c r="R361" s="10">
        <v>2024</v>
      </c>
    </row>
    <row r="362" spans="1:18" s="19" customFormat="1" ht="76.5" customHeight="1" x14ac:dyDescent="0.25">
      <c r="A362" s="140">
        <v>358</v>
      </c>
      <c r="B362" s="132" t="s">
        <v>1025</v>
      </c>
      <c r="C362" s="100" t="s">
        <v>907</v>
      </c>
      <c r="D362" s="133" t="s">
        <v>911</v>
      </c>
      <c r="E362" s="140">
        <v>291466186</v>
      </c>
      <c r="F362" s="140" t="s">
        <v>13</v>
      </c>
      <c r="G362" s="22" t="s">
        <v>910</v>
      </c>
      <c r="H362" s="139"/>
      <c r="I362" s="104" t="s">
        <v>912</v>
      </c>
      <c r="J362" s="104" t="s">
        <v>13</v>
      </c>
      <c r="K362" s="10" t="s">
        <v>699</v>
      </c>
      <c r="L362" s="10">
        <v>1976</v>
      </c>
      <c r="M362" s="10">
        <v>2023</v>
      </c>
      <c r="N362" s="11">
        <v>900</v>
      </c>
      <c r="O362" s="11">
        <v>900</v>
      </c>
      <c r="P362" s="140" t="s">
        <v>13</v>
      </c>
      <c r="Q362" s="12" t="s">
        <v>390</v>
      </c>
      <c r="R362" s="10">
        <v>2024</v>
      </c>
    </row>
    <row r="363" spans="1:18" s="26" customFormat="1" ht="76.5" customHeight="1" x14ac:dyDescent="0.25">
      <c r="A363" s="38">
        <v>359</v>
      </c>
      <c r="B363" s="132" t="s">
        <v>1025</v>
      </c>
      <c r="C363" s="100" t="s">
        <v>278</v>
      </c>
      <c r="D363" s="23" t="s">
        <v>1050</v>
      </c>
      <c r="E363" s="99">
        <v>200110692</v>
      </c>
      <c r="F363" s="99" t="s">
        <v>1051</v>
      </c>
      <c r="G363" s="22" t="s">
        <v>23</v>
      </c>
      <c r="H363" s="139"/>
      <c r="I363" s="104" t="s">
        <v>913</v>
      </c>
      <c r="J363" s="104"/>
      <c r="K363" s="10" t="s">
        <v>307</v>
      </c>
      <c r="L363" s="10" t="s">
        <v>13</v>
      </c>
      <c r="M363" s="10">
        <v>2023</v>
      </c>
      <c r="N363" s="15">
        <v>100</v>
      </c>
      <c r="O363" s="15">
        <v>100</v>
      </c>
      <c r="P363" s="98" t="s">
        <v>13</v>
      </c>
      <c r="Q363" s="98" t="s">
        <v>36</v>
      </c>
      <c r="R363" s="10">
        <v>2024</v>
      </c>
    </row>
    <row r="364" spans="1:18" s="19" customFormat="1" ht="76.5" customHeight="1" x14ac:dyDescent="0.25">
      <c r="A364" s="38">
        <v>360</v>
      </c>
      <c r="B364" s="132" t="s">
        <v>1025</v>
      </c>
      <c r="C364" s="100" t="s">
        <v>174</v>
      </c>
      <c r="D364" s="23" t="s">
        <v>212</v>
      </c>
      <c r="E364" s="99">
        <v>200110702</v>
      </c>
      <c r="F364" s="99" t="s">
        <v>213</v>
      </c>
      <c r="G364" s="132" t="s">
        <v>511</v>
      </c>
      <c r="H364" s="139"/>
      <c r="I364" s="23" t="s">
        <v>512</v>
      </c>
      <c r="J364" s="105">
        <v>9114</v>
      </c>
      <c r="K364" s="10" t="s">
        <v>14</v>
      </c>
      <c r="L364" s="10">
        <v>1984</v>
      </c>
      <c r="M364" s="99">
        <v>2000</v>
      </c>
      <c r="N364" s="11">
        <v>25</v>
      </c>
      <c r="O364" s="11">
        <v>25</v>
      </c>
      <c r="P364" s="140" t="s">
        <v>13</v>
      </c>
      <c r="Q364" s="12" t="s">
        <v>36</v>
      </c>
      <c r="R364" s="10">
        <v>2024</v>
      </c>
    </row>
    <row r="365" spans="1:18" s="19" customFormat="1" ht="76.5" customHeight="1" x14ac:dyDescent="0.25">
      <c r="A365" s="140">
        <v>361</v>
      </c>
      <c r="B365" s="132" t="s">
        <v>1025</v>
      </c>
      <c r="C365" s="100" t="s">
        <v>174</v>
      </c>
      <c r="D365" s="23" t="s">
        <v>212</v>
      </c>
      <c r="E365" s="99">
        <v>200110702</v>
      </c>
      <c r="F365" s="99" t="s">
        <v>213</v>
      </c>
      <c r="G365" s="132" t="s">
        <v>21</v>
      </c>
      <c r="H365" s="139"/>
      <c r="I365" s="23" t="s">
        <v>512</v>
      </c>
      <c r="J365" s="105">
        <v>9117</v>
      </c>
      <c r="K365" s="10" t="s">
        <v>14</v>
      </c>
      <c r="L365" s="10">
        <v>1984</v>
      </c>
      <c r="M365" s="99">
        <v>2000</v>
      </c>
      <c r="N365" s="11">
        <v>800</v>
      </c>
      <c r="O365" s="11">
        <v>800</v>
      </c>
      <c r="P365" s="140" t="s">
        <v>13</v>
      </c>
      <c r="Q365" s="12" t="s">
        <v>36</v>
      </c>
      <c r="R365" s="10">
        <v>2024</v>
      </c>
    </row>
    <row r="366" spans="1:18" s="19" customFormat="1" ht="76.5" customHeight="1" x14ac:dyDescent="0.25">
      <c r="A366" s="38">
        <v>362</v>
      </c>
      <c r="B366" s="132" t="s">
        <v>1025</v>
      </c>
      <c r="C366" s="100" t="s">
        <v>517</v>
      </c>
      <c r="D366" s="23" t="s">
        <v>610</v>
      </c>
      <c r="E366" s="99">
        <v>200079483</v>
      </c>
      <c r="F366" s="99" t="s">
        <v>608</v>
      </c>
      <c r="G366" s="22" t="s">
        <v>622</v>
      </c>
      <c r="H366" s="139"/>
      <c r="I366" s="21" t="s">
        <v>518</v>
      </c>
      <c r="J366" s="16"/>
      <c r="K366" s="10"/>
      <c r="L366" s="10">
        <v>2011</v>
      </c>
      <c r="M366" s="10">
        <v>2023</v>
      </c>
      <c r="N366" s="11">
        <v>960</v>
      </c>
      <c r="O366" s="11">
        <v>960</v>
      </c>
      <c r="P366" s="140" t="s">
        <v>13</v>
      </c>
      <c r="Q366" s="12" t="s">
        <v>12</v>
      </c>
      <c r="R366" s="10">
        <v>2024</v>
      </c>
    </row>
    <row r="367" spans="1:18" s="123" customFormat="1" ht="51" customHeight="1" x14ac:dyDescent="0.25">
      <c r="A367" s="38">
        <v>363</v>
      </c>
      <c r="B367" s="132" t="s">
        <v>1025</v>
      </c>
      <c r="C367" s="100" t="s">
        <v>513</v>
      </c>
      <c r="D367" s="23" t="s">
        <v>609</v>
      </c>
      <c r="E367" s="99">
        <v>200111288</v>
      </c>
      <c r="F367" s="99" t="s">
        <v>611</v>
      </c>
      <c r="G367" s="132" t="s">
        <v>514</v>
      </c>
      <c r="H367" s="139"/>
      <c r="I367" s="23" t="s">
        <v>515</v>
      </c>
      <c r="J367" s="105">
        <v>26</v>
      </c>
      <c r="K367" s="10" t="s">
        <v>14</v>
      </c>
      <c r="L367" s="105">
        <v>1975</v>
      </c>
      <c r="M367" s="105">
        <v>2016</v>
      </c>
      <c r="N367" s="11">
        <v>810</v>
      </c>
      <c r="O367" s="11">
        <v>810</v>
      </c>
      <c r="P367" s="12" t="s">
        <v>13</v>
      </c>
      <c r="Q367" s="12" t="s">
        <v>36</v>
      </c>
      <c r="R367" s="10">
        <v>2024</v>
      </c>
    </row>
    <row r="368" spans="1:18" s="120" customFormat="1" ht="76.5" customHeight="1" x14ac:dyDescent="0.25">
      <c r="A368" s="140">
        <v>364</v>
      </c>
      <c r="B368" s="100" t="s">
        <v>1026</v>
      </c>
      <c r="C368" s="100" t="s">
        <v>55</v>
      </c>
      <c r="D368" s="23" t="s">
        <v>145</v>
      </c>
      <c r="E368" s="99">
        <v>200026868</v>
      </c>
      <c r="F368" s="99" t="s">
        <v>54</v>
      </c>
      <c r="G368" s="16" t="s">
        <v>21</v>
      </c>
      <c r="H368" s="139"/>
      <c r="I368" s="21" t="s">
        <v>398</v>
      </c>
      <c r="J368" s="22" t="s">
        <v>399</v>
      </c>
      <c r="K368" s="10" t="s">
        <v>307</v>
      </c>
      <c r="L368" s="10">
        <v>2011</v>
      </c>
      <c r="M368" s="10">
        <v>2020</v>
      </c>
      <c r="N368" s="11">
        <v>499.8</v>
      </c>
      <c r="O368" s="11">
        <v>499.8</v>
      </c>
      <c r="P368" s="12" t="s">
        <v>13</v>
      </c>
      <c r="Q368" s="12" t="s">
        <v>12</v>
      </c>
      <c r="R368" s="10">
        <v>2024</v>
      </c>
    </row>
    <row r="369" spans="1:18" s="123" customFormat="1" ht="38.25" x14ac:dyDescent="0.25">
      <c r="A369" s="38">
        <v>365</v>
      </c>
      <c r="B369" s="132" t="s">
        <v>1026</v>
      </c>
      <c r="C369" s="100" t="s">
        <v>65</v>
      </c>
      <c r="D369" s="23" t="s">
        <v>225</v>
      </c>
      <c r="E369" s="105">
        <v>200502164</v>
      </c>
      <c r="F369" s="105" t="s">
        <v>66</v>
      </c>
      <c r="G369" s="16" t="s">
        <v>38</v>
      </c>
      <c r="H369" s="139"/>
      <c r="I369" s="3" t="s">
        <v>140</v>
      </c>
      <c r="J369" s="16" t="s">
        <v>351</v>
      </c>
      <c r="K369" s="10" t="s">
        <v>19</v>
      </c>
      <c r="L369" s="105">
        <v>1980</v>
      </c>
      <c r="M369" s="105">
        <v>2016</v>
      </c>
      <c r="N369" s="11">
        <v>504.6</v>
      </c>
      <c r="O369" s="11">
        <v>504.6</v>
      </c>
      <c r="P369" s="12" t="s">
        <v>13</v>
      </c>
      <c r="Q369" s="12" t="s">
        <v>12</v>
      </c>
      <c r="R369" s="10">
        <v>2024</v>
      </c>
    </row>
    <row r="370" spans="1:18" s="19" customFormat="1" ht="76.5" customHeight="1" x14ac:dyDescent="0.25">
      <c r="A370" s="38">
        <v>366</v>
      </c>
      <c r="B370" s="132" t="s">
        <v>1026</v>
      </c>
      <c r="C370" s="100" t="s">
        <v>65</v>
      </c>
      <c r="D370" s="23" t="s">
        <v>225</v>
      </c>
      <c r="E370" s="99">
        <v>200502164</v>
      </c>
      <c r="F370" s="99" t="s">
        <v>66</v>
      </c>
      <c r="G370" s="16" t="s">
        <v>914</v>
      </c>
      <c r="H370" s="139"/>
      <c r="I370" s="3" t="s">
        <v>400</v>
      </c>
      <c r="J370" s="16" t="s">
        <v>487</v>
      </c>
      <c r="K370" s="10" t="s">
        <v>164</v>
      </c>
      <c r="L370" s="10">
        <v>1974</v>
      </c>
      <c r="M370" s="10">
        <v>2018</v>
      </c>
      <c r="N370" s="11">
        <v>330</v>
      </c>
      <c r="O370" s="11">
        <v>330</v>
      </c>
      <c r="P370" s="140" t="s">
        <v>13</v>
      </c>
      <c r="Q370" s="12" t="s">
        <v>12</v>
      </c>
      <c r="R370" s="10">
        <v>2024</v>
      </c>
    </row>
    <row r="371" spans="1:18" s="19" customFormat="1" ht="76.5" customHeight="1" x14ac:dyDescent="0.25">
      <c r="A371" s="140">
        <v>367</v>
      </c>
      <c r="B371" s="132" t="s">
        <v>1026</v>
      </c>
      <c r="C371" s="100" t="s">
        <v>65</v>
      </c>
      <c r="D371" s="23" t="s">
        <v>225</v>
      </c>
      <c r="E371" s="99">
        <v>200502164</v>
      </c>
      <c r="F371" s="99" t="s">
        <v>66</v>
      </c>
      <c r="G371" s="16" t="s">
        <v>780</v>
      </c>
      <c r="H371" s="139"/>
      <c r="I371" s="3" t="s">
        <v>400</v>
      </c>
      <c r="J371" s="16" t="s">
        <v>781</v>
      </c>
      <c r="K371" s="10" t="s">
        <v>102</v>
      </c>
      <c r="L371" s="10">
        <v>2008</v>
      </c>
      <c r="M371" s="10">
        <v>2023</v>
      </c>
      <c r="N371" s="11">
        <v>1485</v>
      </c>
      <c r="O371" s="11">
        <v>1485</v>
      </c>
      <c r="P371" s="140" t="s">
        <v>13</v>
      </c>
      <c r="Q371" s="12" t="s">
        <v>12</v>
      </c>
      <c r="R371" s="10">
        <v>2024</v>
      </c>
    </row>
    <row r="372" spans="1:18" s="124" customFormat="1" ht="60.75" customHeight="1" x14ac:dyDescent="0.25">
      <c r="A372" s="38">
        <v>368</v>
      </c>
      <c r="B372" s="132" t="s">
        <v>1026</v>
      </c>
      <c r="C372" s="100" t="s">
        <v>122</v>
      </c>
      <c r="D372" s="23" t="s">
        <v>160</v>
      </c>
      <c r="E372" s="99">
        <v>200026087</v>
      </c>
      <c r="F372" s="99" t="s">
        <v>123</v>
      </c>
      <c r="G372" s="58" t="s">
        <v>247</v>
      </c>
      <c r="H372" s="19"/>
      <c r="I372" s="21" t="s">
        <v>304</v>
      </c>
      <c r="J372" s="104" t="s">
        <v>485</v>
      </c>
      <c r="K372" s="59" t="s">
        <v>239</v>
      </c>
      <c r="L372" s="59">
        <v>1990</v>
      </c>
      <c r="M372" s="59">
        <v>2021</v>
      </c>
      <c r="N372" s="161">
        <v>92.5</v>
      </c>
      <c r="O372" s="161">
        <v>92.5</v>
      </c>
      <c r="P372" s="140" t="s">
        <v>13</v>
      </c>
      <c r="Q372" s="10" t="s">
        <v>8</v>
      </c>
      <c r="R372" s="59">
        <v>2024</v>
      </c>
    </row>
    <row r="373" spans="1:18" s="124" customFormat="1" ht="60.75" customHeight="1" x14ac:dyDescent="0.25">
      <c r="A373" s="38">
        <v>369</v>
      </c>
      <c r="B373" s="132" t="s">
        <v>1026</v>
      </c>
      <c r="C373" s="100" t="s">
        <v>122</v>
      </c>
      <c r="D373" s="23" t="s">
        <v>160</v>
      </c>
      <c r="E373" s="99">
        <v>200026087</v>
      </c>
      <c r="F373" s="99" t="s">
        <v>123</v>
      </c>
      <c r="G373" s="16" t="s">
        <v>348</v>
      </c>
      <c r="H373" s="139"/>
      <c r="I373" s="21" t="s">
        <v>349</v>
      </c>
      <c r="J373" s="104" t="s">
        <v>350</v>
      </c>
      <c r="K373" s="10" t="s">
        <v>14</v>
      </c>
      <c r="L373" s="10">
        <v>1984</v>
      </c>
      <c r="M373" s="10">
        <v>2020</v>
      </c>
      <c r="N373" s="11">
        <v>152.6</v>
      </c>
      <c r="O373" s="11">
        <v>152.6</v>
      </c>
      <c r="P373" s="12" t="s">
        <v>13</v>
      </c>
      <c r="Q373" s="12" t="s">
        <v>36</v>
      </c>
      <c r="R373" s="10">
        <v>2024</v>
      </c>
    </row>
    <row r="374" spans="1:18" s="19" customFormat="1" ht="76.5" customHeight="1" x14ac:dyDescent="0.25">
      <c r="A374" s="140">
        <v>370</v>
      </c>
      <c r="B374" s="132" t="s">
        <v>1026</v>
      </c>
      <c r="C374" s="100" t="s">
        <v>56</v>
      </c>
      <c r="D374" s="23" t="s">
        <v>146</v>
      </c>
      <c r="E374" s="99">
        <v>200026975</v>
      </c>
      <c r="F374" s="99" t="s">
        <v>124</v>
      </c>
      <c r="G374" s="16" t="s">
        <v>45</v>
      </c>
      <c r="H374" s="139"/>
      <c r="I374" s="21" t="s">
        <v>141</v>
      </c>
      <c r="J374" s="104">
        <v>100411</v>
      </c>
      <c r="K374" s="10" t="s">
        <v>19</v>
      </c>
      <c r="L374" s="10">
        <v>1972</v>
      </c>
      <c r="M374" s="10">
        <v>2000</v>
      </c>
      <c r="N374" s="11">
        <v>480</v>
      </c>
      <c r="O374" s="11">
        <v>480</v>
      </c>
      <c r="P374" s="12" t="s">
        <v>13</v>
      </c>
      <c r="Q374" s="12" t="s">
        <v>36</v>
      </c>
      <c r="R374" s="10">
        <v>2024</v>
      </c>
    </row>
    <row r="375" spans="1:18" s="19" customFormat="1" ht="60" customHeight="1" x14ac:dyDescent="0.25">
      <c r="A375" s="38">
        <v>371</v>
      </c>
      <c r="B375" s="132" t="s">
        <v>1026</v>
      </c>
      <c r="C375" s="100" t="s">
        <v>182</v>
      </c>
      <c r="D375" s="23" t="s">
        <v>214</v>
      </c>
      <c r="E375" s="99">
        <v>200025994</v>
      </c>
      <c r="F375" s="99" t="s">
        <v>215</v>
      </c>
      <c r="G375" s="16" t="s">
        <v>181</v>
      </c>
      <c r="H375" s="139"/>
      <c r="I375" s="21" t="s">
        <v>305</v>
      </c>
      <c r="J375" s="104">
        <v>56</v>
      </c>
      <c r="K375" s="10" t="s">
        <v>14</v>
      </c>
      <c r="L375" s="10">
        <v>1970</v>
      </c>
      <c r="M375" s="10">
        <v>2020</v>
      </c>
      <c r="N375" s="11">
        <v>116.2</v>
      </c>
      <c r="O375" s="11">
        <v>116.2</v>
      </c>
      <c r="P375" s="12" t="s">
        <v>13</v>
      </c>
      <c r="Q375" s="12" t="s">
        <v>36</v>
      </c>
      <c r="R375" s="104">
        <v>2025</v>
      </c>
    </row>
    <row r="376" spans="1:18" s="19" customFormat="1" ht="38.25" x14ac:dyDescent="0.25">
      <c r="A376" s="38">
        <v>372</v>
      </c>
      <c r="B376" s="132" t="s">
        <v>1026</v>
      </c>
      <c r="C376" s="100" t="s">
        <v>133</v>
      </c>
      <c r="D376" s="23" t="s">
        <v>147</v>
      </c>
      <c r="E376" s="99">
        <v>200026046</v>
      </c>
      <c r="F376" s="99" t="s">
        <v>148</v>
      </c>
      <c r="G376" s="16" t="s">
        <v>38</v>
      </c>
      <c r="H376" s="139"/>
      <c r="I376" s="21" t="s">
        <v>352</v>
      </c>
      <c r="J376" s="104" t="s">
        <v>353</v>
      </c>
      <c r="K376" s="18" t="s">
        <v>3</v>
      </c>
      <c r="L376" s="36">
        <v>1939</v>
      </c>
      <c r="M376" s="10">
        <v>2016</v>
      </c>
      <c r="N376" s="11">
        <v>260.3</v>
      </c>
      <c r="O376" s="11">
        <v>260.3</v>
      </c>
      <c r="P376" s="12" t="s">
        <v>13</v>
      </c>
      <c r="Q376" s="12" t="s">
        <v>16</v>
      </c>
      <c r="R376" s="10">
        <v>2024</v>
      </c>
    </row>
    <row r="377" spans="1:18" s="26" customFormat="1" ht="76.5" customHeight="1" x14ac:dyDescent="0.25">
      <c r="A377" s="140">
        <v>373</v>
      </c>
      <c r="B377" s="132" t="s">
        <v>1026</v>
      </c>
      <c r="C377" s="100" t="s">
        <v>306</v>
      </c>
      <c r="D377" s="23" t="s">
        <v>308</v>
      </c>
      <c r="E377" s="99">
        <v>200026194</v>
      </c>
      <c r="F377" s="99" t="s">
        <v>309</v>
      </c>
      <c r="G377" s="22" t="s">
        <v>782</v>
      </c>
      <c r="H377" s="139"/>
      <c r="I377" s="21" t="s">
        <v>783</v>
      </c>
      <c r="J377" s="104" t="s">
        <v>784</v>
      </c>
      <c r="K377" s="10" t="s">
        <v>3</v>
      </c>
      <c r="L377" s="10">
        <v>1960</v>
      </c>
      <c r="M377" s="10">
        <v>2023</v>
      </c>
      <c r="N377" s="11">
        <v>251.5</v>
      </c>
      <c r="O377" s="11">
        <v>251.5</v>
      </c>
      <c r="P377" s="12">
        <v>1.25688006101E+17</v>
      </c>
      <c r="Q377" s="12" t="s">
        <v>36</v>
      </c>
      <c r="R377" s="10">
        <v>2025</v>
      </c>
    </row>
    <row r="378" spans="1:18" s="19" customFormat="1" ht="76.5" customHeight="1" x14ac:dyDescent="0.25">
      <c r="A378" s="38">
        <v>374</v>
      </c>
      <c r="B378" s="100" t="s">
        <v>1027</v>
      </c>
      <c r="C378" s="100" t="s">
        <v>957</v>
      </c>
      <c r="D378" s="23" t="s">
        <v>960</v>
      </c>
      <c r="E378" s="99">
        <v>200114948</v>
      </c>
      <c r="F378" s="99" t="s">
        <v>961</v>
      </c>
      <c r="G378" s="16" t="s">
        <v>263</v>
      </c>
      <c r="H378" s="139"/>
      <c r="I378" s="22" t="s">
        <v>958</v>
      </c>
      <c r="J378" s="104">
        <v>40</v>
      </c>
      <c r="K378" s="10" t="s">
        <v>14</v>
      </c>
      <c r="L378" s="10" t="s">
        <v>13</v>
      </c>
      <c r="M378" s="10">
        <v>2020</v>
      </c>
      <c r="N378" s="11">
        <v>550</v>
      </c>
      <c r="O378" s="11">
        <v>550</v>
      </c>
      <c r="P378" s="12" t="s">
        <v>13</v>
      </c>
      <c r="Q378" s="12" t="s">
        <v>36</v>
      </c>
      <c r="R378" s="10">
        <v>2024</v>
      </c>
    </row>
    <row r="379" spans="1:18" s="19" customFormat="1" ht="76.5" customHeight="1" x14ac:dyDescent="0.25">
      <c r="A379" s="38">
        <v>375</v>
      </c>
      <c r="B379" s="132" t="s">
        <v>1027</v>
      </c>
      <c r="C379" s="100" t="s">
        <v>957</v>
      </c>
      <c r="D379" s="23" t="s">
        <v>960</v>
      </c>
      <c r="E379" s="99">
        <v>200114948</v>
      </c>
      <c r="F379" s="99" t="s">
        <v>961</v>
      </c>
      <c r="G379" s="16" t="s">
        <v>35</v>
      </c>
      <c r="H379" s="139"/>
      <c r="I379" s="22" t="s">
        <v>959</v>
      </c>
      <c r="J379" s="104">
        <v>8</v>
      </c>
      <c r="K379" s="10" t="s">
        <v>14</v>
      </c>
      <c r="L379" s="10" t="s">
        <v>13</v>
      </c>
      <c r="M379" s="10">
        <v>2020</v>
      </c>
      <c r="N379" s="11">
        <v>700</v>
      </c>
      <c r="O379" s="11">
        <v>700</v>
      </c>
      <c r="P379" s="12" t="s">
        <v>13</v>
      </c>
      <c r="Q379" s="12" t="s">
        <v>36</v>
      </c>
      <c r="R379" s="10">
        <v>2024</v>
      </c>
    </row>
    <row r="380" spans="1:18" s="130" customFormat="1" ht="25.5" x14ac:dyDescent="0.25">
      <c r="A380" s="140">
        <v>376</v>
      </c>
      <c r="B380" s="132" t="s">
        <v>1027</v>
      </c>
      <c r="C380" s="100" t="s">
        <v>130</v>
      </c>
      <c r="D380" s="23" t="s">
        <v>234</v>
      </c>
      <c r="E380" s="99">
        <v>200503081</v>
      </c>
      <c r="F380" s="99" t="s">
        <v>155</v>
      </c>
      <c r="G380" s="16" t="s">
        <v>35</v>
      </c>
      <c r="H380" s="139"/>
      <c r="I380" s="104" t="s">
        <v>964</v>
      </c>
      <c r="J380" s="104">
        <v>1000011</v>
      </c>
      <c r="K380" s="10" t="s">
        <v>699</v>
      </c>
      <c r="L380" s="10">
        <v>1989</v>
      </c>
      <c r="M380" s="10">
        <v>2023</v>
      </c>
      <c r="N380" s="11">
        <v>540</v>
      </c>
      <c r="O380" s="11">
        <v>540</v>
      </c>
      <c r="P380" s="140" t="s">
        <v>13</v>
      </c>
      <c r="Q380" s="99" t="s">
        <v>36</v>
      </c>
      <c r="R380" s="10">
        <v>2024</v>
      </c>
    </row>
    <row r="381" spans="1:18" s="26" customFormat="1" ht="51" x14ac:dyDescent="0.25">
      <c r="A381" s="38">
        <v>377</v>
      </c>
      <c r="B381" s="132" t="s">
        <v>1027</v>
      </c>
      <c r="C381" s="100" t="s">
        <v>504</v>
      </c>
      <c r="D381" s="23" t="s">
        <v>612</v>
      </c>
      <c r="E381" s="99">
        <v>290986958</v>
      </c>
      <c r="F381" s="99" t="s">
        <v>613</v>
      </c>
      <c r="G381" s="22" t="s">
        <v>505</v>
      </c>
      <c r="H381" s="139"/>
      <c r="I381" s="21" t="s">
        <v>506</v>
      </c>
      <c r="J381" s="1" t="s">
        <v>507</v>
      </c>
      <c r="K381" s="10" t="s">
        <v>164</v>
      </c>
      <c r="L381" s="10">
        <v>1979</v>
      </c>
      <c r="M381" s="10">
        <v>2021</v>
      </c>
      <c r="N381" s="11">
        <v>1420</v>
      </c>
      <c r="O381" s="11">
        <v>1420</v>
      </c>
      <c r="P381" s="140" t="s">
        <v>13</v>
      </c>
      <c r="Q381" s="12" t="s">
        <v>16</v>
      </c>
      <c r="R381" s="10">
        <v>2024</v>
      </c>
    </row>
    <row r="382" spans="1:18" s="26" customFormat="1" ht="51" x14ac:dyDescent="0.25">
      <c r="A382" s="38">
        <v>378</v>
      </c>
      <c r="B382" s="132" t="s">
        <v>1027</v>
      </c>
      <c r="C382" s="100" t="s">
        <v>504</v>
      </c>
      <c r="D382" s="23" t="s">
        <v>612</v>
      </c>
      <c r="E382" s="99">
        <v>290986958</v>
      </c>
      <c r="F382" s="99" t="s">
        <v>613</v>
      </c>
      <c r="G382" s="22" t="s">
        <v>505</v>
      </c>
      <c r="H382" s="139"/>
      <c r="I382" s="21" t="s">
        <v>506</v>
      </c>
      <c r="J382" s="1" t="s">
        <v>508</v>
      </c>
      <c r="K382" s="10" t="s">
        <v>164</v>
      </c>
      <c r="L382" s="10">
        <v>1976</v>
      </c>
      <c r="M382" s="10">
        <v>2021</v>
      </c>
      <c r="N382" s="11">
        <v>1450</v>
      </c>
      <c r="O382" s="11">
        <v>1450</v>
      </c>
      <c r="P382" s="140" t="s">
        <v>13</v>
      </c>
      <c r="Q382" s="12" t="s">
        <v>16</v>
      </c>
      <c r="R382" s="10">
        <v>2024</v>
      </c>
    </row>
    <row r="383" spans="1:18" s="26" customFormat="1" ht="76.5" customHeight="1" x14ac:dyDescent="0.25">
      <c r="A383" s="140">
        <v>379</v>
      </c>
      <c r="B383" s="132" t="s">
        <v>1027</v>
      </c>
      <c r="C383" s="100" t="s">
        <v>504</v>
      </c>
      <c r="D383" s="23" t="s">
        <v>612</v>
      </c>
      <c r="E383" s="99">
        <v>290986958</v>
      </c>
      <c r="F383" s="99" t="s">
        <v>613</v>
      </c>
      <c r="G383" s="22" t="s">
        <v>505</v>
      </c>
      <c r="H383" s="139"/>
      <c r="I383" s="21" t="s">
        <v>506</v>
      </c>
      <c r="J383" s="1" t="s">
        <v>509</v>
      </c>
      <c r="K383" s="10" t="s">
        <v>164</v>
      </c>
      <c r="L383" s="10">
        <v>1973</v>
      </c>
      <c r="M383" s="10">
        <v>2021</v>
      </c>
      <c r="N383" s="11">
        <v>1450</v>
      </c>
      <c r="O383" s="11">
        <v>1450</v>
      </c>
      <c r="P383" s="140" t="s">
        <v>13</v>
      </c>
      <c r="Q383" s="12" t="s">
        <v>16</v>
      </c>
      <c r="R383" s="10">
        <v>2024</v>
      </c>
    </row>
    <row r="384" spans="1:18" s="26" customFormat="1" ht="76.5" customHeight="1" x14ac:dyDescent="0.25">
      <c r="A384" s="38">
        <v>380</v>
      </c>
      <c r="B384" s="132" t="s">
        <v>1027</v>
      </c>
      <c r="C384" s="100" t="s">
        <v>504</v>
      </c>
      <c r="D384" s="23" t="s">
        <v>612</v>
      </c>
      <c r="E384" s="99">
        <v>290986958</v>
      </c>
      <c r="F384" s="99" t="s">
        <v>613</v>
      </c>
      <c r="G384" s="22" t="s">
        <v>131</v>
      </c>
      <c r="H384" s="139"/>
      <c r="I384" s="21" t="s">
        <v>962</v>
      </c>
      <c r="J384" s="1" t="s">
        <v>963</v>
      </c>
      <c r="K384" s="10" t="s">
        <v>164</v>
      </c>
      <c r="L384" s="10" t="s">
        <v>13</v>
      </c>
      <c r="M384" s="10">
        <v>2014</v>
      </c>
      <c r="N384" s="11">
        <v>360</v>
      </c>
      <c r="O384" s="11">
        <v>360</v>
      </c>
      <c r="P384" s="140" t="s">
        <v>13</v>
      </c>
      <c r="Q384" s="12" t="s">
        <v>36</v>
      </c>
      <c r="R384" s="10">
        <v>2024</v>
      </c>
    </row>
    <row r="385" spans="1:362" s="123" customFormat="1" ht="38.25" customHeight="1" x14ac:dyDescent="0.25">
      <c r="A385" s="38">
        <v>381</v>
      </c>
      <c r="B385" s="100" t="s">
        <v>1009</v>
      </c>
      <c r="C385" s="100" t="s">
        <v>261</v>
      </c>
      <c r="D385" s="23" t="s">
        <v>614</v>
      </c>
      <c r="E385" s="99">
        <v>291161560</v>
      </c>
      <c r="F385" s="99" t="s">
        <v>675</v>
      </c>
      <c r="G385" s="22" t="s">
        <v>209</v>
      </c>
      <c r="H385" s="139"/>
      <c r="I385" s="23" t="s">
        <v>262</v>
      </c>
      <c r="J385" s="99" t="s">
        <v>289</v>
      </c>
      <c r="K385" s="10" t="s">
        <v>14</v>
      </c>
      <c r="L385" s="10">
        <v>2020</v>
      </c>
      <c r="M385" s="10">
        <v>2020</v>
      </c>
      <c r="N385" s="11">
        <v>36.299999999999997</v>
      </c>
      <c r="O385" s="11">
        <v>36.299999999999997</v>
      </c>
      <c r="P385" s="140" t="s">
        <v>13</v>
      </c>
      <c r="Q385" s="12" t="s">
        <v>36</v>
      </c>
      <c r="R385" s="105">
        <v>2025</v>
      </c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76"/>
      <c r="BY385" s="76"/>
      <c r="BZ385" s="76"/>
      <c r="CA385" s="76"/>
      <c r="CB385" s="76"/>
      <c r="CC385" s="76"/>
      <c r="CD385" s="76"/>
      <c r="CE385" s="76"/>
      <c r="CF385" s="76"/>
      <c r="CG385" s="76"/>
      <c r="CH385" s="76"/>
      <c r="CI385" s="76"/>
      <c r="CJ385" s="76"/>
      <c r="CK385" s="76"/>
      <c r="CL385" s="76"/>
      <c r="CM385" s="76"/>
      <c r="CN385" s="76"/>
      <c r="CO385" s="76"/>
      <c r="CP385" s="76"/>
      <c r="CQ385" s="76"/>
      <c r="CR385" s="76"/>
      <c r="CS385" s="76"/>
      <c r="CT385" s="76"/>
      <c r="CU385" s="76"/>
      <c r="CV385" s="76"/>
      <c r="CW385" s="76"/>
      <c r="CX385" s="76"/>
      <c r="CY385" s="76"/>
      <c r="CZ385" s="76"/>
      <c r="DA385" s="76"/>
      <c r="DB385" s="76"/>
      <c r="DC385" s="76"/>
      <c r="DD385" s="76"/>
      <c r="DE385" s="76"/>
      <c r="DF385" s="76"/>
      <c r="DG385" s="76"/>
      <c r="DH385" s="76"/>
      <c r="DI385" s="76"/>
      <c r="DJ385" s="76"/>
      <c r="DK385" s="76"/>
      <c r="DL385" s="76"/>
      <c r="DM385" s="76"/>
      <c r="DN385" s="76"/>
      <c r="DO385" s="76"/>
      <c r="DP385" s="76"/>
      <c r="DQ385" s="76"/>
      <c r="DR385" s="76"/>
      <c r="DS385" s="76"/>
      <c r="DT385" s="76"/>
      <c r="DU385" s="76"/>
      <c r="DV385" s="76"/>
      <c r="DW385" s="76"/>
      <c r="DX385" s="76"/>
      <c r="DY385" s="76"/>
      <c r="DZ385" s="76"/>
      <c r="EA385" s="76"/>
      <c r="EB385" s="76"/>
      <c r="EC385" s="76"/>
      <c r="ED385" s="76"/>
      <c r="EE385" s="76"/>
      <c r="EF385" s="76"/>
      <c r="EG385" s="76"/>
      <c r="EH385" s="76"/>
      <c r="EI385" s="76"/>
      <c r="EJ385" s="76"/>
      <c r="EK385" s="76"/>
      <c r="EL385" s="76"/>
      <c r="EM385" s="76"/>
      <c r="EN385" s="76"/>
      <c r="EO385" s="76"/>
      <c r="EP385" s="76"/>
      <c r="EQ385" s="76"/>
      <c r="ER385" s="76"/>
      <c r="ES385" s="76"/>
      <c r="ET385" s="76"/>
      <c r="EU385" s="76"/>
      <c r="EV385" s="76"/>
      <c r="EW385" s="76"/>
      <c r="EX385" s="76"/>
      <c r="EY385" s="76"/>
      <c r="EZ385" s="76"/>
      <c r="FA385" s="76"/>
      <c r="FB385" s="76"/>
      <c r="FC385" s="76"/>
      <c r="FD385" s="76"/>
      <c r="FE385" s="76"/>
      <c r="FF385" s="76"/>
      <c r="FG385" s="76"/>
      <c r="FH385" s="76"/>
      <c r="FI385" s="76"/>
      <c r="FJ385" s="76"/>
      <c r="FK385" s="76"/>
      <c r="FL385" s="76"/>
      <c r="FM385" s="76"/>
      <c r="FN385" s="76"/>
      <c r="FO385" s="76"/>
      <c r="FP385" s="76"/>
      <c r="FQ385" s="76"/>
      <c r="FR385" s="76"/>
      <c r="FS385" s="76"/>
      <c r="FT385" s="76"/>
      <c r="FU385" s="76"/>
      <c r="FV385" s="76"/>
      <c r="FW385" s="76"/>
      <c r="FX385" s="76"/>
      <c r="FY385" s="76"/>
      <c r="FZ385" s="76"/>
      <c r="GA385" s="76"/>
      <c r="GB385" s="76"/>
      <c r="GC385" s="76"/>
      <c r="GD385" s="76"/>
      <c r="GE385" s="76"/>
      <c r="GF385" s="76"/>
      <c r="GG385" s="76"/>
      <c r="GH385" s="76"/>
      <c r="GI385" s="76"/>
      <c r="GJ385" s="76"/>
      <c r="GK385" s="76"/>
      <c r="GL385" s="76"/>
      <c r="GM385" s="76"/>
      <c r="GN385" s="76"/>
      <c r="GO385" s="76"/>
      <c r="GP385" s="76"/>
      <c r="GQ385" s="76"/>
      <c r="GR385" s="76"/>
      <c r="GS385" s="76"/>
      <c r="GT385" s="76"/>
      <c r="GU385" s="76"/>
      <c r="GV385" s="76"/>
      <c r="GW385" s="76"/>
      <c r="GX385" s="76"/>
      <c r="GY385" s="76"/>
      <c r="GZ385" s="76"/>
      <c r="HA385" s="76"/>
      <c r="HB385" s="76"/>
      <c r="HC385" s="76"/>
      <c r="HD385" s="76"/>
      <c r="HE385" s="76"/>
      <c r="HF385" s="76"/>
      <c r="HG385" s="76"/>
      <c r="HH385" s="76"/>
      <c r="HI385" s="76"/>
      <c r="HJ385" s="76"/>
      <c r="HK385" s="76"/>
      <c r="HL385" s="76"/>
      <c r="HM385" s="76"/>
      <c r="HN385" s="76"/>
      <c r="HO385" s="76"/>
      <c r="HP385" s="76"/>
      <c r="HQ385" s="76"/>
      <c r="HR385" s="76"/>
      <c r="HS385" s="76"/>
      <c r="HT385" s="76"/>
      <c r="HU385" s="76"/>
      <c r="HV385" s="76"/>
      <c r="HW385" s="76"/>
      <c r="HX385" s="76"/>
      <c r="HY385" s="76"/>
      <c r="HZ385" s="76"/>
      <c r="IA385" s="76"/>
      <c r="IB385" s="76"/>
      <c r="IC385" s="76"/>
      <c r="ID385" s="76"/>
      <c r="IE385" s="76"/>
      <c r="IF385" s="76"/>
      <c r="IG385" s="76"/>
      <c r="IH385" s="76"/>
      <c r="II385" s="76"/>
      <c r="IJ385" s="76"/>
      <c r="IK385" s="76"/>
      <c r="IL385" s="76"/>
      <c r="IM385" s="76"/>
      <c r="IN385" s="76"/>
      <c r="IO385" s="76"/>
      <c r="IP385" s="76"/>
      <c r="IQ385" s="76"/>
      <c r="IR385" s="76"/>
      <c r="IS385" s="76"/>
      <c r="IT385" s="76"/>
      <c r="IU385" s="76"/>
      <c r="IV385" s="76"/>
      <c r="IW385" s="76"/>
      <c r="IX385" s="76"/>
      <c r="IY385" s="76"/>
      <c r="IZ385" s="76"/>
      <c r="JA385" s="76"/>
      <c r="JB385" s="76"/>
      <c r="JC385" s="76"/>
      <c r="JD385" s="76"/>
      <c r="JE385" s="76"/>
      <c r="JF385" s="76"/>
      <c r="JG385" s="76"/>
      <c r="JH385" s="76"/>
      <c r="JI385" s="76"/>
      <c r="JJ385" s="76"/>
      <c r="JK385" s="76"/>
      <c r="JL385" s="76"/>
      <c r="JM385" s="76"/>
      <c r="JN385" s="76"/>
      <c r="JO385" s="76"/>
      <c r="JP385" s="76"/>
      <c r="JQ385" s="76"/>
      <c r="JR385" s="76"/>
      <c r="JS385" s="76"/>
      <c r="JT385" s="76"/>
      <c r="JU385" s="76"/>
      <c r="JV385" s="76"/>
      <c r="JW385" s="76"/>
      <c r="JX385" s="76"/>
      <c r="JY385" s="76"/>
      <c r="JZ385" s="76"/>
      <c r="KA385" s="76"/>
      <c r="KB385" s="76"/>
      <c r="KC385" s="76"/>
      <c r="KD385" s="76"/>
      <c r="KE385" s="76"/>
      <c r="KF385" s="76"/>
      <c r="KG385" s="76"/>
      <c r="KH385" s="76"/>
      <c r="KI385" s="76"/>
      <c r="KJ385" s="76"/>
      <c r="KK385" s="76"/>
      <c r="KL385" s="76"/>
      <c r="KM385" s="76"/>
      <c r="KN385" s="76"/>
      <c r="KO385" s="76"/>
      <c r="KP385" s="76"/>
      <c r="KQ385" s="76"/>
      <c r="KR385" s="76"/>
      <c r="KS385" s="76"/>
      <c r="KT385" s="76"/>
      <c r="KU385" s="76"/>
      <c r="KV385" s="76"/>
      <c r="KW385" s="76"/>
      <c r="KX385" s="76"/>
      <c r="KY385" s="76"/>
      <c r="KZ385" s="76"/>
      <c r="LA385" s="76"/>
      <c r="LB385" s="76"/>
      <c r="LC385" s="76"/>
      <c r="LD385" s="76"/>
      <c r="LE385" s="76"/>
      <c r="LF385" s="76"/>
      <c r="LG385" s="76"/>
      <c r="LH385" s="76"/>
      <c r="LI385" s="76"/>
      <c r="LJ385" s="76"/>
      <c r="LK385" s="76"/>
      <c r="LL385" s="76"/>
      <c r="LM385" s="76"/>
      <c r="LN385" s="76"/>
      <c r="LO385" s="76"/>
      <c r="LP385" s="76"/>
      <c r="LQ385" s="76"/>
      <c r="LR385" s="76"/>
      <c r="LS385" s="76"/>
      <c r="LT385" s="76"/>
      <c r="LU385" s="76"/>
      <c r="LV385" s="76"/>
      <c r="LW385" s="76"/>
      <c r="LX385" s="76"/>
      <c r="LY385" s="76"/>
      <c r="LZ385" s="76"/>
      <c r="MA385" s="76"/>
      <c r="MB385" s="76"/>
      <c r="MC385" s="76"/>
      <c r="MD385" s="76"/>
      <c r="ME385" s="76"/>
      <c r="MF385" s="76"/>
      <c r="MG385" s="76"/>
      <c r="MH385" s="76"/>
      <c r="MI385" s="76"/>
      <c r="MJ385" s="76"/>
      <c r="MK385" s="76"/>
      <c r="ML385" s="76"/>
      <c r="MM385" s="76"/>
      <c r="MN385" s="76"/>
      <c r="MO385" s="76"/>
      <c r="MP385" s="76"/>
      <c r="MQ385" s="76"/>
      <c r="MR385" s="76"/>
      <c r="MS385" s="76"/>
      <c r="MT385" s="76"/>
      <c r="MU385" s="76"/>
      <c r="MV385" s="76"/>
      <c r="MW385" s="76"/>
      <c r="MX385" s="76"/>
    </row>
    <row r="386" spans="1:362" s="123" customFormat="1" ht="38.25" customHeight="1" x14ac:dyDescent="0.25">
      <c r="A386" s="140">
        <v>382</v>
      </c>
      <c r="B386" s="132" t="s">
        <v>1009</v>
      </c>
      <c r="C386" s="100" t="s">
        <v>261</v>
      </c>
      <c r="D386" s="23" t="s">
        <v>614</v>
      </c>
      <c r="E386" s="99">
        <v>291161560</v>
      </c>
      <c r="F386" s="99" t="s">
        <v>675</v>
      </c>
      <c r="G386" s="22" t="s">
        <v>585</v>
      </c>
      <c r="H386" s="139"/>
      <c r="I386" s="23" t="s">
        <v>262</v>
      </c>
      <c r="J386" s="104">
        <v>100966</v>
      </c>
      <c r="K386" s="10" t="s">
        <v>14</v>
      </c>
      <c r="L386" s="10">
        <v>2008</v>
      </c>
      <c r="M386" s="10">
        <v>2022</v>
      </c>
      <c r="N386" s="11">
        <v>40</v>
      </c>
      <c r="O386" s="11">
        <v>40</v>
      </c>
      <c r="P386" s="140" t="s">
        <v>13</v>
      </c>
      <c r="Q386" s="104" t="s">
        <v>61</v>
      </c>
      <c r="R386" s="105">
        <v>2024</v>
      </c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76"/>
      <c r="CM386" s="76"/>
      <c r="CN386" s="76"/>
      <c r="CO386" s="76"/>
      <c r="CP386" s="76"/>
      <c r="CQ386" s="76"/>
      <c r="CR386" s="76"/>
      <c r="CS386" s="76"/>
      <c r="CT386" s="76"/>
      <c r="CU386" s="76"/>
      <c r="CV386" s="76"/>
      <c r="CW386" s="76"/>
      <c r="CX386" s="76"/>
      <c r="CY386" s="76"/>
      <c r="CZ386" s="76"/>
      <c r="DA386" s="76"/>
      <c r="DB386" s="76"/>
      <c r="DC386" s="76"/>
      <c r="DD386" s="76"/>
      <c r="DE386" s="76"/>
      <c r="DF386" s="76"/>
      <c r="DG386" s="76"/>
      <c r="DH386" s="76"/>
      <c r="DI386" s="76"/>
      <c r="DJ386" s="76"/>
      <c r="DK386" s="76"/>
      <c r="DL386" s="76"/>
      <c r="DM386" s="76"/>
      <c r="DN386" s="76"/>
      <c r="DO386" s="76"/>
      <c r="DP386" s="76"/>
      <c r="DQ386" s="76"/>
      <c r="DR386" s="76"/>
      <c r="DS386" s="76"/>
      <c r="DT386" s="76"/>
      <c r="DU386" s="76"/>
      <c r="DV386" s="76"/>
      <c r="DW386" s="76"/>
      <c r="DX386" s="76"/>
      <c r="DY386" s="76"/>
      <c r="DZ386" s="76"/>
      <c r="EA386" s="76"/>
      <c r="EB386" s="76"/>
      <c r="EC386" s="76"/>
      <c r="ED386" s="76"/>
      <c r="EE386" s="76"/>
      <c r="EF386" s="76"/>
      <c r="EG386" s="76"/>
      <c r="EH386" s="76"/>
      <c r="EI386" s="76"/>
      <c r="EJ386" s="76"/>
      <c r="EK386" s="76"/>
      <c r="EL386" s="76"/>
      <c r="EM386" s="76"/>
      <c r="EN386" s="76"/>
      <c r="EO386" s="76"/>
      <c r="EP386" s="76"/>
      <c r="EQ386" s="76"/>
      <c r="ER386" s="76"/>
      <c r="ES386" s="76"/>
      <c r="ET386" s="76"/>
      <c r="EU386" s="76"/>
      <c r="EV386" s="76"/>
      <c r="EW386" s="76"/>
      <c r="EX386" s="76"/>
      <c r="EY386" s="76"/>
      <c r="EZ386" s="76"/>
      <c r="FA386" s="76"/>
      <c r="FB386" s="76"/>
      <c r="FC386" s="76"/>
      <c r="FD386" s="76"/>
      <c r="FE386" s="76"/>
      <c r="FF386" s="76"/>
      <c r="FG386" s="76"/>
      <c r="FH386" s="76"/>
      <c r="FI386" s="76"/>
      <c r="FJ386" s="76"/>
      <c r="FK386" s="76"/>
      <c r="FL386" s="76"/>
      <c r="FM386" s="76"/>
      <c r="FN386" s="76"/>
      <c r="FO386" s="76"/>
      <c r="FP386" s="76"/>
      <c r="FQ386" s="76"/>
      <c r="FR386" s="76"/>
      <c r="FS386" s="76"/>
      <c r="FT386" s="76"/>
      <c r="FU386" s="76"/>
      <c r="FV386" s="76"/>
      <c r="FW386" s="76"/>
      <c r="FX386" s="76"/>
      <c r="FY386" s="76"/>
      <c r="FZ386" s="76"/>
      <c r="GA386" s="76"/>
      <c r="GB386" s="76"/>
      <c r="GC386" s="76"/>
      <c r="GD386" s="76"/>
      <c r="GE386" s="76"/>
      <c r="GF386" s="76"/>
      <c r="GG386" s="76"/>
      <c r="GH386" s="76"/>
      <c r="GI386" s="76"/>
      <c r="GJ386" s="76"/>
      <c r="GK386" s="76"/>
      <c r="GL386" s="76"/>
      <c r="GM386" s="76"/>
      <c r="GN386" s="76"/>
      <c r="GO386" s="76"/>
      <c r="GP386" s="76"/>
      <c r="GQ386" s="76"/>
      <c r="GR386" s="76"/>
      <c r="GS386" s="76"/>
      <c r="GT386" s="76"/>
      <c r="GU386" s="76"/>
      <c r="GV386" s="76"/>
      <c r="GW386" s="76"/>
      <c r="GX386" s="76"/>
      <c r="GY386" s="76"/>
      <c r="GZ386" s="76"/>
      <c r="HA386" s="76"/>
      <c r="HB386" s="76"/>
      <c r="HC386" s="76"/>
      <c r="HD386" s="76"/>
      <c r="HE386" s="76"/>
      <c r="HF386" s="76"/>
      <c r="HG386" s="76"/>
      <c r="HH386" s="76"/>
      <c r="HI386" s="76"/>
      <c r="HJ386" s="76"/>
      <c r="HK386" s="76"/>
      <c r="HL386" s="76"/>
      <c r="HM386" s="76"/>
      <c r="HN386" s="76"/>
      <c r="HO386" s="76"/>
      <c r="HP386" s="76"/>
      <c r="HQ386" s="76"/>
      <c r="HR386" s="76"/>
      <c r="HS386" s="76"/>
      <c r="HT386" s="76"/>
      <c r="HU386" s="76"/>
      <c r="HV386" s="76"/>
      <c r="HW386" s="76"/>
      <c r="HX386" s="76"/>
      <c r="HY386" s="76"/>
      <c r="HZ386" s="76"/>
      <c r="IA386" s="76"/>
      <c r="IB386" s="76"/>
      <c r="IC386" s="76"/>
      <c r="ID386" s="76"/>
      <c r="IE386" s="76"/>
      <c r="IF386" s="76"/>
      <c r="IG386" s="76"/>
      <c r="IH386" s="76"/>
      <c r="II386" s="76"/>
      <c r="IJ386" s="76"/>
      <c r="IK386" s="76"/>
      <c r="IL386" s="76"/>
      <c r="IM386" s="76"/>
      <c r="IN386" s="76"/>
      <c r="IO386" s="76"/>
      <c r="IP386" s="76"/>
      <c r="IQ386" s="76"/>
      <c r="IR386" s="76"/>
      <c r="IS386" s="76"/>
      <c r="IT386" s="76"/>
      <c r="IU386" s="76"/>
      <c r="IV386" s="76"/>
      <c r="IW386" s="76"/>
      <c r="IX386" s="76"/>
      <c r="IY386" s="76"/>
      <c r="IZ386" s="76"/>
      <c r="JA386" s="76"/>
      <c r="JB386" s="76"/>
      <c r="JC386" s="76"/>
      <c r="JD386" s="76"/>
      <c r="JE386" s="76"/>
      <c r="JF386" s="76"/>
      <c r="JG386" s="76"/>
      <c r="JH386" s="76"/>
      <c r="JI386" s="76"/>
      <c r="JJ386" s="76"/>
      <c r="JK386" s="76"/>
      <c r="JL386" s="76"/>
      <c r="JM386" s="76"/>
      <c r="JN386" s="76"/>
      <c r="JO386" s="76"/>
      <c r="JP386" s="76"/>
      <c r="JQ386" s="76"/>
      <c r="JR386" s="76"/>
      <c r="JS386" s="76"/>
      <c r="JT386" s="76"/>
      <c r="JU386" s="76"/>
      <c r="JV386" s="76"/>
      <c r="JW386" s="76"/>
      <c r="JX386" s="76"/>
      <c r="JY386" s="76"/>
      <c r="JZ386" s="76"/>
      <c r="KA386" s="76"/>
      <c r="KB386" s="76"/>
      <c r="KC386" s="76"/>
      <c r="KD386" s="76"/>
      <c r="KE386" s="76"/>
      <c r="KF386" s="76"/>
      <c r="KG386" s="76"/>
      <c r="KH386" s="76"/>
      <c r="KI386" s="76"/>
      <c r="KJ386" s="76"/>
      <c r="KK386" s="76"/>
      <c r="KL386" s="76"/>
      <c r="KM386" s="76"/>
      <c r="KN386" s="76"/>
      <c r="KO386" s="76"/>
      <c r="KP386" s="76"/>
      <c r="KQ386" s="76"/>
      <c r="KR386" s="76"/>
      <c r="KS386" s="76"/>
      <c r="KT386" s="76"/>
      <c r="KU386" s="76"/>
      <c r="KV386" s="76"/>
      <c r="KW386" s="76"/>
      <c r="KX386" s="76"/>
      <c r="KY386" s="76"/>
      <c r="KZ386" s="76"/>
      <c r="LA386" s="76"/>
      <c r="LB386" s="76"/>
      <c r="LC386" s="76"/>
      <c r="LD386" s="76"/>
      <c r="LE386" s="76"/>
      <c r="LF386" s="76"/>
      <c r="LG386" s="76"/>
      <c r="LH386" s="76"/>
      <c r="LI386" s="76"/>
      <c r="LJ386" s="76"/>
      <c r="LK386" s="76"/>
      <c r="LL386" s="76"/>
      <c r="LM386" s="76"/>
      <c r="LN386" s="76"/>
      <c r="LO386" s="76"/>
      <c r="LP386" s="76"/>
      <c r="LQ386" s="76"/>
      <c r="LR386" s="76"/>
      <c r="LS386" s="76"/>
      <c r="LT386" s="76"/>
      <c r="LU386" s="76"/>
      <c r="LV386" s="76"/>
      <c r="LW386" s="76"/>
      <c r="LX386" s="76"/>
      <c r="LY386" s="76"/>
      <c r="LZ386" s="76"/>
      <c r="MA386" s="76"/>
      <c r="MB386" s="76"/>
      <c r="MC386" s="76"/>
      <c r="MD386" s="76"/>
      <c r="ME386" s="76"/>
      <c r="MF386" s="76"/>
      <c r="MG386" s="76"/>
      <c r="MH386" s="76"/>
      <c r="MI386" s="76"/>
      <c r="MJ386" s="76"/>
      <c r="MK386" s="76"/>
      <c r="ML386" s="76"/>
      <c r="MM386" s="76"/>
      <c r="MN386" s="76"/>
      <c r="MO386" s="76"/>
      <c r="MP386" s="76"/>
      <c r="MQ386" s="76"/>
      <c r="MR386" s="76"/>
      <c r="MS386" s="76"/>
      <c r="MT386" s="76"/>
      <c r="MU386" s="76"/>
      <c r="MV386" s="76"/>
      <c r="MW386" s="76"/>
      <c r="MX386" s="76"/>
    </row>
    <row r="387" spans="1:362" s="123" customFormat="1" ht="38.25" customHeight="1" x14ac:dyDescent="0.25">
      <c r="A387" s="38">
        <v>383</v>
      </c>
      <c r="B387" s="132" t="s">
        <v>1009</v>
      </c>
      <c r="C387" s="100" t="s">
        <v>261</v>
      </c>
      <c r="D387" s="23" t="s">
        <v>614</v>
      </c>
      <c r="E387" s="99">
        <v>291161560</v>
      </c>
      <c r="F387" s="99" t="s">
        <v>675</v>
      </c>
      <c r="G387" s="22" t="s">
        <v>244</v>
      </c>
      <c r="H387" s="139"/>
      <c r="I387" s="23" t="s">
        <v>262</v>
      </c>
      <c r="J387" s="104" t="s">
        <v>586</v>
      </c>
      <c r="K387" s="10" t="s">
        <v>14</v>
      </c>
      <c r="L387" s="10">
        <v>1949</v>
      </c>
      <c r="M387" s="10">
        <v>2022</v>
      </c>
      <c r="N387" s="11">
        <v>114</v>
      </c>
      <c r="O387" s="11">
        <v>114</v>
      </c>
      <c r="P387" s="140" t="s">
        <v>13</v>
      </c>
      <c r="Q387" s="12" t="s">
        <v>36</v>
      </c>
      <c r="R387" s="105">
        <v>2025</v>
      </c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76"/>
      <c r="BY387" s="76"/>
      <c r="BZ387" s="76"/>
      <c r="CA387" s="76"/>
      <c r="CB387" s="76"/>
      <c r="CC387" s="76"/>
      <c r="CD387" s="76"/>
      <c r="CE387" s="76"/>
      <c r="CF387" s="76"/>
      <c r="CG387" s="76"/>
      <c r="CH387" s="76"/>
      <c r="CI387" s="76"/>
      <c r="CJ387" s="76"/>
      <c r="CK387" s="76"/>
      <c r="CL387" s="76"/>
      <c r="CM387" s="76"/>
      <c r="CN387" s="76"/>
      <c r="CO387" s="76"/>
      <c r="CP387" s="76"/>
      <c r="CQ387" s="76"/>
      <c r="CR387" s="76"/>
      <c r="CS387" s="76"/>
      <c r="CT387" s="76"/>
      <c r="CU387" s="76"/>
      <c r="CV387" s="76"/>
      <c r="CW387" s="76"/>
      <c r="CX387" s="76"/>
      <c r="CY387" s="76"/>
      <c r="CZ387" s="76"/>
      <c r="DA387" s="76"/>
      <c r="DB387" s="76"/>
      <c r="DC387" s="76"/>
      <c r="DD387" s="76"/>
      <c r="DE387" s="76"/>
      <c r="DF387" s="76"/>
      <c r="DG387" s="76"/>
      <c r="DH387" s="76"/>
      <c r="DI387" s="76"/>
      <c r="DJ387" s="76"/>
      <c r="DK387" s="76"/>
      <c r="DL387" s="76"/>
      <c r="DM387" s="76"/>
      <c r="DN387" s="76"/>
      <c r="DO387" s="76"/>
      <c r="DP387" s="76"/>
      <c r="DQ387" s="76"/>
      <c r="DR387" s="76"/>
      <c r="DS387" s="76"/>
      <c r="DT387" s="76"/>
      <c r="DU387" s="76"/>
      <c r="DV387" s="76"/>
      <c r="DW387" s="76"/>
      <c r="DX387" s="76"/>
      <c r="DY387" s="76"/>
      <c r="DZ387" s="76"/>
      <c r="EA387" s="76"/>
      <c r="EB387" s="76"/>
      <c r="EC387" s="76"/>
      <c r="ED387" s="76"/>
      <c r="EE387" s="76"/>
      <c r="EF387" s="76"/>
      <c r="EG387" s="76"/>
      <c r="EH387" s="76"/>
      <c r="EI387" s="76"/>
      <c r="EJ387" s="76"/>
      <c r="EK387" s="76"/>
      <c r="EL387" s="76"/>
      <c r="EM387" s="76"/>
      <c r="EN387" s="76"/>
      <c r="EO387" s="76"/>
      <c r="EP387" s="76"/>
      <c r="EQ387" s="76"/>
      <c r="ER387" s="76"/>
      <c r="ES387" s="76"/>
      <c r="ET387" s="76"/>
      <c r="EU387" s="76"/>
      <c r="EV387" s="76"/>
      <c r="EW387" s="76"/>
      <c r="EX387" s="76"/>
      <c r="EY387" s="76"/>
      <c r="EZ387" s="76"/>
      <c r="FA387" s="76"/>
      <c r="FB387" s="76"/>
      <c r="FC387" s="76"/>
      <c r="FD387" s="76"/>
      <c r="FE387" s="76"/>
      <c r="FF387" s="76"/>
      <c r="FG387" s="76"/>
      <c r="FH387" s="76"/>
      <c r="FI387" s="76"/>
      <c r="FJ387" s="76"/>
      <c r="FK387" s="76"/>
      <c r="FL387" s="76"/>
      <c r="FM387" s="76"/>
      <c r="FN387" s="76"/>
      <c r="FO387" s="76"/>
      <c r="FP387" s="76"/>
      <c r="FQ387" s="76"/>
      <c r="FR387" s="76"/>
      <c r="FS387" s="76"/>
      <c r="FT387" s="76"/>
      <c r="FU387" s="76"/>
      <c r="FV387" s="76"/>
      <c r="FW387" s="76"/>
      <c r="FX387" s="76"/>
      <c r="FY387" s="76"/>
      <c r="FZ387" s="76"/>
      <c r="GA387" s="76"/>
      <c r="GB387" s="76"/>
      <c r="GC387" s="76"/>
      <c r="GD387" s="76"/>
      <c r="GE387" s="76"/>
      <c r="GF387" s="76"/>
      <c r="GG387" s="76"/>
      <c r="GH387" s="76"/>
      <c r="GI387" s="76"/>
      <c r="GJ387" s="76"/>
      <c r="GK387" s="76"/>
      <c r="GL387" s="76"/>
      <c r="GM387" s="76"/>
      <c r="GN387" s="76"/>
      <c r="GO387" s="76"/>
      <c r="GP387" s="76"/>
      <c r="GQ387" s="76"/>
      <c r="GR387" s="76"/>
      <c r="GS387" s="76"/>
      <c r="GT387" s="76"/>
      <c r="GU387" s="76"/>
      <c r="GV387" s="76"/>
      <c r="GW387" s="76"/>
      <c r="GX387" s="76"/>
      <c r="GY387" s="76"/>
      <c r="GZ387" s="76"/>
      <c r="HA387" s="76"/>
      <c r="HB387" s="76"/>
      <c r="HC387" s="76"/>
      <c r="HD387" s="76"/>
      <c r="HE387" s="76"/>
      <c r="HF387" s="76"/>
      <c r="HG387" s="76"/>
      <c r="HH387" s="76"/>
      <c r="HI387" s="76"/>
      <c r="HJ387" s="76"/>
      <c r="HK387" s="76"/>
      <c r="HL387" s="76"/>
      <c r="HM387" s="76"/>
      <c r="HN387" s="76"/>
      <c r="HO387" s="76"/>
      <c r="HP387" s="76"/>
      <c r="HQ387" s="76"/>
      <c r="HR387" s="76"/>
      <c r="HS387" s="76"/>
      <c r="HT387" s="76"/>
      <c r="HU387" s="76"/>
      <c r="HV387" s="76"/>
      <c r="HW387" s="76"/>
      <c r="HX387" s="76"/>
      <c r="HY387" s="76"/>
      <c r="HZ387" s="76"/>
      <c r="IA387" s="76"/>
      <c r="IB387" s="76"/>
      <c r="IC387" s="76"/>
      <c r="ID387" s="76"/>
      <c r="IE387" s="76"/>
      <c r="IF387" s="76"/>
      <c r="IG387" s="76"/>
      <c r="IH387" s="76"/>
      <c r="II387" s="76"/>
      <c r="IJ387" s="76"/>
      <c r="IK387" s="76"/>
      <c r="IL387" s="76"/>
      <c r="IM387" s="76"/>
      <c r="IN387" s="76"/>
      <c r="IO387" s="76"/>
      <c r="IP387" s="76"/>
      <c r="IQ387" s="76"/>
      <c r="IR387" s="76"/>
      <c r="IS387" s="76"/>
      <c r="IT387" s="76"/>
      <c r="IU387" s="76"/>
      <c r="IV387" s="76"/>
      <c r="IW387" s="76"/>
      <c r="IX387" s="76"/>
      <c r="IY387" s="76"/>
      <c r="IZ387" s="76"/>
      <c r="JA387" s="76"/>
      <c r="JB387" s="76"/>
      <c r="JC387" s="76"/>
      <c r="JD387" s="76"/>
      <c r="JE387" s="76"/>
      <c r="JF387" s="76"/>
      <c r="JG387" s="76"/>
      <c r="JH387" s="76"/>
      <c r="JI387" s="76"/>
      <c r="JJ387" s="76"/>
      <c r="JK387" s="76"/>
      <c r="JL387" s="76"/>
      <c r="JM387" s="76"/>
      <c r="JN387" s="76"/>
      <c r="JO387" s="76"/>
      <c r="JP387" s="76"/>
      <c r="JQ387" s="76"/>
      <c r="JR387" s="76"/>
      <c r="JS387" s="76"/>
      <c r="JT387" s="76"/>
      <c r="JU387" s="76"/>
      <c r="JV387" s="76"/>
      <c r="JW387" s="76"/>
      <c r="JX387" s="76"/>
      <c r="JY387" s="76"/>
      <c r="JZ387" s="76"/>
      <c r="KA387" s="76"/>
      <c r="KB387" s="76"/>
      <c r="KC387" s="76"/>
      <c r="KD387" s="76"/>
      <c r="KE387" s="76"/>
      <c r="KF387" s="76"/>
      <c r="KG387" s="76"/>
      <c r="KH387" s="76"/>
      <c r="KI387" s="76"/>
      <c r="KJ387" s="76"/>
      <c r="KK387" s="76"/>
      <c r="KL387" s="76"/>
      <c r="KM387" s="76"/>
      <c r="KN387" s="76"/>
      <c r="KO387" s="76"/>
      <c r="KP387" s="76"/>
      <c r="KQ387" s="76"/>
      <c r="KR387" s="76"/>
      <c r="KS387" s="76"/>
      <c r="KT387" s="76"/>
      <c r="KU387" s="76"/>
      <c r="KV387" s="76"/>
      <c r="KW387" s="76"/>
      <c r="KX387" s="76"/>
      <c r="KY387" s="76"/>
      <c r="KZ387" s="76"/>
      <c r="LA387" s="76"/>
      <c r="LB387" s="76"/>
      <c r="LC387" s="76"/>
      <c r="LD387" s="76"/>
      <c r="LE387" s="76"/>
      <c r="LF387" s="76"/>
      <c r="LG387" s="76"/>
      <c r="LH387" s="76"/>
      <c r="LI387" s="76"/>
      <c r="LJ387" s="76"/>
      <c r="LK387" s="76"/>
      <c r="LL387" s="76"/>
      <c r="LM387" s="76"/>
      <c r="LN387" s="76"/>
      <c r="LO387" s="76"/>
      <c r="LP387" s="76"/>
      <c r="LQ387" s="76"/>
      <c r="LR387" s="76"/>
      <c r="LS387" s="76"/>
      <c r="LT387" s="76"/>
      <c r="LU387" s="76"/>
      <c r="LV387" s="76"/>
      <c r="LW387" s="76"/>
      <c r="LX387" s="76"/>
      <c r="LY387" s="76"/>
      <c r="LZ387" s="76"/>
      <c r="MA387" s="76"/>
      <c r="MB387" s="76"/>
      <c r="MC387" s="76"/>
      <c r="MD387" s="76"/>
      <c r="ME387" s="76"/>
      <c r="MF387" s="76"/>
      <c r="MG387" s="76"/>
      <c r="MH387" s="76"/>
      <c r="MI387" s="76"/>
      <c r="MJ387" s="76"/>
      <c r="MK387" s="76"/>
      <c r="ML387" s="76"/>
      <c r="MM387" s="76"/>
      <c r="MN387" s="76"/>
      <c r="MO387" s="76"/>
      <c r="MP387" s="76"/>
      <c r="MQ387" s="76"/>
      <c r="MR387" s="76"/>
      <c r="MS387" s="76"/>
      <c r="MT387" s="76"/>
      <c r="MU387" s="76"/>
      <c r="MV387" s="76"/>
      <c r="MW387" s="76"/>
      <c r="MX387" s="76"/>
    </row>
    <row r="388" spans="1:362" s="123" customFormat="1" ht="38.25" customHeight="1" x14ac:dyDescent="0.25">
      <c r="A388" s="38">
        <v>384</v>
      </c>
      <c r="B388" s="132" t="s">
        <v>1009</v>
      </c>
      <c r="C388" s="100" t="s">
        <v>261</v>
      </c>
      <c r="D388" s="23" t="s">
        <v>614</v>
      </c>
      <c r="E388" s="99">
        <v>291161560</v>
      </c>
      <c r="F388" s="99" t="s">
        <v>675</v>
      </c>
      <c r="G388" s="22" t="s">
        <v>181</v>
      </c>
      <c r="H388" s="139"/>
      <c r="I388" s="23" t="s">
        <v>262</v>
      </c>
      <c r="J388" s="104" t="s">
        <v>587</v>
      </c>
      <c r="K388" s="10" t="s">
        <v>14</v>
      </c>
      <c r="L388" s="10">
        <v>1971</v>
      </c>
      <c r="M388" s="10">
        <v>2022</v>
      </c>
      <c r="N388" s="11">
        <v>5.8</v>
      </c>
      <c r="O388" s="11">
        <v>5.8</v>
      </c>
      <c r="P388" s="140" t="s">
        <v>13</v>
      </c>
      <c r="Q388" s="12" t="s">
        <v>36</v>
      </c>
      <c r="R388" s="105">
        <v>2025</v>
      </c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  <c r="CI388" s="76"/>
      <c r="CJ388" s="76"/>
      <c r="CK388" s="76"/>
      <c r="CL388" s="76"/>
      <c r="CM388" s="76"/>
      <c r="CN388" s="76"/>
      <c r="CO388" s="76"/>
      <c r="CP388" s="76"/>
      <c r="CQ388" s="76"/>
      <c r="CR388" s="76"/>
      <c r="CS388" s="76"/>
      <c r="CT388" s="76"/>
      <c r="CU388" s="76"/>
      <c r="CV388" s="76"/>
      <c r="CW388" s="76"/>
      <c r="CX388" s="76"/>
      <c r="CY388" s="76"/>
      <c r="CZ388" s="76"/>
      <c r="DA388" s="76"/>
      <c r="DB388" s="76"/>
      <c r="DC388" s="76"/>
      <c r="DD388" s="76"/>
      <c r="DE388" s="76"/>
      <c r="DF388" s="76"/>
      <c r="DG388" s="76"/>
      <c r="DH388" s="76"/>
      <c r="DI388" s="76"/>
      <c r="DJ388" s="76"/>
      <c r="DK388" s="76"/>
      <c r="DL388" s="76"/>
      <c r="DM388" s="76"/>
      <c r="DN388" s="76"/>
      <c r="DO388" s="76"/>
      <c r="DP388" s="76"/>
      <c r="DQ388" s="76"/>
      <c r="DR388" s="76"/>
      <c r="DS388" s="76"/>
      <c r="DT388" s="76"/>
      <c r="DU388" s="76"/>
      <c r="DV388" s="76"/>
      <c r="DW388" s="76"/>
      <c r="DX388" s="76"/>
      <c r="DY388" s="76"/>
      <c r="DZ388" s="76"/>
      <c r="EA388" s="76"/>
      <c r="EB388" s="76"/>
      <c r="EC388" s="76"/>
      <c r="ED388" s="76"/>
      <c r="EE388" s="76"/>
      <c r="EF388" s="76"/>
      <c r="EG388" s="76"/>
      <c r="EH388" s="76"/>
      <c r="EI388" s="76"/>
      <c r="EJ388" s="76"/>
      <c r="EK388" s="76"/>
      <c r="EL388" s="76"/>
      <c r="EM388" s="76"/>
      <c r="EN388" s="76"/>
      <c r="EO388" s="76"/>
      <c r="EP388" s="76"/>
      <c r="EQ388" s="76"/>
      <c r="ER388" s="76"/>
      <c r="ES388" s="76"/>
      <c r="ET388" s="76"/>
      <c r="EU388" s="76"/>
      <c r="EV388" s="76"/>
      <c r="EW388" s="76"/>
      <c r="EX388" s="76"/>
      <c r="EY388" s="76"/>
      <c r="EZ388" s="76"/>
      <c r="FA388" s="76"/>
      <c r="FB388" s="76"/>
      <c r="FC388" s="76"/>
      <c r="FD388" s="76"/>
      <c r="FE388" s="76"/>
      <c r="FF388" s="76"/>
      <c r="FG388" s="76"/>
      <c r="FH388" s="76"/>
      <c r="FI388" s="76"/>
      <c r="FJ388" s="76"/>
      <c r="FK388" s="76"/>
      <c r="FL388" s="76"/>
      <c r="FM388" s="76"/>
      <c r="FN388" s="76"/>
      <c r="FO388" s="76"/>
      <c r="FP388" s="76"/>
      <c r="FQ388" s="76"/>
      <c r="FR388" s="76"/>
      <c r="FS388" s="76"/>
      <c r="FT388" s="76"/>
      <c r="FU388" s="76"/>
      <c r="FV388" s="76"/>
      <c r="FW388" s="76"/>
      <c r="FX388" s="76"/>
      <c r="FY388" s="76"/>
      <c r="FZ388" s="76"/>
      <c r="GA388" s="76"/>
      <c r="GB388" s="76"/>
      <c r="GC388" s="76"/>
      <c r="GD388" s="76"/>
      <c r="GE388" s="76"/>
      <c r="GF388" s="76"/>
      <c r="GG388" s="76"/>
      <c r="GH388" s="76"/>
      <c r="GI388" s="76"/>
      <c r="GJ388" s="76"/>
      <c r="GK388" s="76"/>
      <c r="GL388" s="76"/>
      <c r="GM388" s="76"/>
      <c r="GN388" s="76"/>
      <c r="GO388" s="76"/>
      <c r="GP388" s="76"/>
      <c r="GQ388" s="76"/>
      <c r="GR388" s="76"/>
      <c r="GS388" s="76"/>
      <c r="GT388" s="76"/>
      <c r="GU388" s="76"/>
      <c r="GV388" s="76"/>
      <c r="GW388" s="76"/>
      <c r="GX388" s="76"/>
      <c r="GY388" s="76"/>
      <c r="GZ388" s="76"/>
      <c r="HA388" s="76"/>
      <c r="HB388" s="76"/>
      <c r="HC388" s="76"/>
      <c r="HD388" s="76"/>
      <c r="HE388" s="76"/>
      <c r="HF388" s="76"/>
      <c r="HG388" s="76"/>
      <c r="HH388" s="76"/>
      <c r="HI388" s="76"/>
      <c r="HJ388" s="76"/>
      <c r="HK388" s="76"/>
      <c r="HL388" s="76"/>
      <c r="HM388" s="76"/>
      <c r="HN388" s="76"/>
      <c r="HO388" s="76"/>
      <c r="HP388" s="76"/>
      <c r="HQ388" s="76"/>
      <c r="HR388" s="76"/>
      <c r="HS388" s="76"/>
      <c r="HT388" s="76"/>
      <c r="HU388" s="76"/>
      <c r="HV388" s="76"/>
      <c r="HW388" s="76"/>
      <c r="HX388" s="76"/>
      <c r="HY388" s="76"/>
      <c r="HZ388" s="76"/>
      <c r="IA388" s="76"/>
      <c r="IB388" s="76"/>
      <c r="IC388" s="76"/>
      <c r="ID388" s="76"/>
      <c r="IE388" s="76"/>
      <c r="IF388" s="76"/>
      <c r="IG388" s="76"/>
      <c r="IH388" s="76"/>
      <c r="II388" s="76"/>
      <c r="IJ388" s="76"/>
      <c r="IK388" s="76"/>
      <c r="IL388" s="76"/>
      <c r="IM388" s="76"/>
      <c r="IN388" s="76"/>
      <c r="IO388" s="76"/>
      <c r="IP388" s="76"/>
      <c r="IQ388" s="76"/>
      <c r="IR388" s="76"/>
      <c r="IS388" s="76"/>
      <c r="IT388" s="76"/>
      <c r="IU388" s="76"/>
      <c r="IV388" s="76"/>
      <c r="IW388" s="76"/>
      <c r="IX388" s="76"/>
      <c r="IY388" s="76"/>
      <c r="IZ388" s="76"/>
      <c r="JA388" s="76"/>
      <c r="JB388" s="76"/>
      <c r="JC388" s="76"/>
      <c r="JD388" s="76"/>
      <c r="JE388" s="76"/>
      <c r="JF388" s="76"/>
      <c r="JG388" s="76"/>
      <c r="JH388" s="76"/>
      <c r="JI388" s="76"/>
      <c r="JJ388" s="76"/>
      <c r="JK388" s="76"/>
      <c r="JL388" s="76"/>
      <c r="JM388" s="76"/>
      <c r="JN388" s="76"/>
      <c r="JO388" s="76"/>
      <c r="JP388" s="76"/>
      <c r="JQ388" s="76"/>
      <c r="JR388" s="76"/>
      <c r="JS388" s="76"/>
      <c r="JT388" s="76"/>
      <c r="JU388" s="76"/>
      <c r="JV388" s="76"/>
      <c r="JW388" s="76"/>
      <c r="JX388" s="76"/>
      <c r="JY388" s="76"/>
      <c r="JZ388" s="76"/>
      <c r="KA388" s="76"/>
      <c r="KB388" s="76"/>
      <c r="KC388" s="76"/>
      <c r="KD388" s="76"/>
      <c r="KE388" s="76"/>
      <c r="KF388" s="76"/>
      <c r="KG388" s="76"/>
      <c r="KH388" s="76"/>
      <c r="KI388" s="76"/>
      <c r="KJ388" s="76"/>
      <c r="KK388" s="76"/>
      <c r="KL388" s="76"/>
      <c r="KM388" s="76"/>
      <c r="KN388" s="76"/>
      <c r="KO388" s="76"/>
      <c r="KP388" s="76"/>
      <c r="KQ388" s="76"/>
      <c r="KR388" s="76"/>
      <c r="KS388" s="76"/>
      <c r="KT388" s="76"/>
      <c r="KU388" s="76"/>
      <c r="KV388" s="76"/>
      <c r="KW388" s="76"/>
      <c r="KX388" s="76"/>
      <c r="KY388" s="76"/>
      <c r="KZ388" s="76"/>
      <c r="LA388" s="76"/>
      <c r="LB388" s="76"/>
      <c r="LC388" s="76"/>
      <c r="LD388" s="76"/>
      <c r="LE388" s="76"/>
      <c r="LF388" s="76"/>
      <c r="LG388" s="76"/>
      <c r="LH388" s="76"/>
      <c r="LI388" s="76"/>
      <c r="LJ388" s="76"/>
      <c r="LK388" s="76"/>
      <c r="LL388" s="76"/>
      <c r="LM388" s="76"/>
      <c r="LN388" s="76"/>
      <c r="LO388" s="76"/>
      <c r="LP388" s="76"/>
      <c r="LQ388" s="76"/>
      <c r="LR388" s="76"/>
      <c r="LS388" s="76"/>
      <c r="LT388" s="76"/>
      <c r="LU388" s="76"/>
      <c r="LV388" s="76"/>
      <c r="LW388" s="76"/>
      <c r="LX388" s="76"/>
      <c r="LY388" s="76"/>
      <c r="LZ388" s="76"/>
      <c r="MA388" s="76"/>
      <c r="MB388" s="76"/>
      <c r="MC388" s="76"/>
      <c r="MD388" s="76"/>
      <c r="ME388" s="76"/>
      <c r="MF388" s="76"/>
      <c r="MG388" s="76"/>
      <c r="MH388" s="76"/>
      <c r="MI388" s="76"/>
      <c r="MJ388" s="76"/>
      <c r="MK388" s="76"/>
      <c r="ML388" s="76"/>
      <c r="MM388" s="76"/>
      <c r="MN388" s="76"/>
      <c r="MO388" s="76"/>
      <c r="MP388" s="76"/>
      <c r="MQ388" s="76"/>
      <c r="MR388" s="76"/>
      <c r="MS388" s="76"/>
      <c r="MT388" s="76"/>
      <c r="MU388" s="76"/>
      <c r="MV388" s="76"/>
      <c r="MW388" s="76"/>
      <c r="MX388" s="76"/>
    </row>
    <row r="389" spans="1:362" s="123" customFormat="1" ht="38.25" customHeight="1" x14ac:dyDescent="0.25">
      <c r="A389" s="140">
        <v>385</v>
      </c>
      <c r="B389" s="132" t="s">
        <v>1009</v>
      </c>
      <c r="C389" s="100" t="s">
        <v>261</v>
      </c>
      <c r="D389" s="23" t="s">
        <v>614</v>
      </c>
      <c r="E389" s="99">
        <v>291161560</v>
      </c>
      <c r="F389" s="99" t="s">
        <v>675</v>
      </c>
      <c r="G389" s="22" t="s">
        <v>589</v>
      </c>
      <c r="H389" s="139"/>
      <c r="I389" s="23" t="s">
        <v>262</v>
      </c>
      <c r="J389" s="104">
        <v>100295</v>
      </c>
      <c r="K389" s="10" t="s">
        <v>14</v>
      </c>
      <c r="L389" s="10">
        <v>1986</v>
      </c>
      <c r="M389" s="10">
        <v>2022</v>
      </c>
      <c r="N389" s="11">
        <v>3285</v>
      </c>
      <c r="O389" s="11">
        <v>3285</v>
      </c>
      <c r="P389" s="140" t="s">
        <v>13</v>
      </c>
      <c r="Q389" s="12" t="s">
        <v>36</v>
      </c>
      <c r="R389" s="105">
        <v>2025</v>
      </c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  <c r="CI389" s="76"/>
      <c r="CJ389" s="76"/>
      <c r="CK389" s="76"/>
      <c r="CL389" s="76"/>
      <c r="CM389" s="76"/>
      <c r="CN389" s="76"/>
      <c r="CO389" s="76"/>
      <c r="CP389" s="76"/>
      <c r="CQ389" s="76"/>
      <c r="CR389" s="76"/>
      <c r="CS389" s="76"/>
      <c r="CT389" s="76"/>
      <c r="CU389" s="76"/>
      <c r="CV389" s="76"/>
      <c r="CW389" s="76"/>
      <c r="CX389" s="76"/>
      <c r="CY389" s="76"/>
      <c r="CZ389" s="76"/>
      <c r="DA389" s="76"/>
      <c r="DB389" s="76"/>
      <c r="DC389" s="76"/>
      <c r="DD389" s="76"/>
      <c r="DE389" s="76"/>
      <c r="DF389" s="76"/>
      <c r="DG389" s="76"/>
      <c r="DH389" s="76"/>
      <c r="DI389" s="76"/>
      <c r="DJ389" s="76"/>
      <c r="DK389" s="76"/>
      <c r="DL389" s="76"/>
      <c r="DM389" s="76"/>
      <c r="DN389" s="76"/>
      <c r="DO389" s="76"/>
      <c r="DP389" s="76"/>
      <c r="DQ389" s="76"/>
      <c r="DR389" s="76"/>
      <c r="DS389" s="76"/>
      <c r="DT389" s="76"/>
      <c r="DU389" s="76"/>
      <c r="DV389" s="76"/>
      <c r="DW389" s="76"/>
      <c r="DX389" s="76"/>
      <c r="DY389" s="76"/>
      <c r="DZ389" s="76"/>
      <c r="EA389" s="76"/>
      <c r="EB389" s="76"/>
      <c r="EC389" s="76"/>
      <c r="ED389" s="76"/>
      <c r="EE389" s="76"/>
      <c r="EF389" s="76"/>
      <c r="EG389" s="76"/>
      <c r="EH389" s="76"/>
      <c r="EI389" s="76"/>
      <c r="EJ389" s="76"/>
      <c r="EK389" s="76"/>
      <c r="EL389" s="76"/>
      <c r="EM389" s="76"/>
      <c r="EN389" s="76"/>
      <c r="EO389" s="76"/>
      <c r="EP389" s="76"/>
      <c r="EQ389" s="76"/>
      <c r="ER389" s="76"/>
      <c r="ES389" s="76"/>
      <c r="ET389" s="76"/>
      <c r="EU389" s="76"/>
      <c r="EV389" s="76"/>
      <c r="EW389" s="76"/>
      <c r="EX389" s="76"/>
      <c r="EY389" s="76"/>
      <c r="EZ389" s="76"/>
      <c r="FA389" s="76"/>
      <c r="FB389" s="76"/>
      <c r="FC389" s="76"/>
      <c r="FD389" s="76"/>
      <c r="FE389" s="76"/>
      <c r="FF389" s="76"/>
      <c r="FG389" s="76"/>
      <c r="FH389" s="76"/>
      <c r="FI389" s="76"/>
      <c r="FJ389" s="76"/>
      <c r="FK389" s="76"/>
      <c r="FL389" s="76"/>
      <c r="FM389" s="76"/>
      <c r="FN389" s="76"/>
      <c r="FO389" s="76"/>
      <c r="FP389" s="76"/>
      <c r="FQ389" s="76"/>
      <c r="FR389" s="76"/>
      <c r="FS389" s="76"/>
      <c r="FT389" s="76"/>
      <c r="FU389" s="76"/>
      <c r="FV389" s="76"/>
      <c r="FW389" s="76"/>
      <c r="FX389" s="76"/>
      <c r="FY389" s="76"/>
      <c r="FZ389" s="76"/>
      <c r="GA389" s="76"/>
      <c r="GB389" s="76"/>
      <c r="GC389" s="76"/>
      <c r="GD389" s="76"/>
      <c r="GE389" s="76"/>
      <c r="GF389" s="76"/>
      <c r="GG389" s="76"/>
      <c r="GH389" s="76"/>
      <c r="GI389" s="76"/>
      <c r="GJ389" s="76"/>
      <c r="GK389" s="76"/>
      <c r="GL389" s="76"/>
      <c r="GM389" s="76"/>
      <c r="GN389" s="76"/>
      <c r="GO389" s="76"/>
      <c r="GP389" s="76"/>
      <c r="GQ389" s="76"/>
      <c r="GR389" s="76"/>
      <c r="GS389" s="76"/>
      <c r="GT389" s="76"/>
      <c r="GU389" s="76"/>
      <c r="GV389" s="76"/>
      <c r="GW389" s="76"/>
      <c r="GX389" s="76"/>
      <c r="GY389" s="76"/>
      <c r="GZ389" s="76"/>
      <c r="HA389" s="76"/>
      <c r="HB389" s="76"/>
      <c r="HC389" s="76"/>
      <c r="HD389" s="76"/>
      <c r="HE389" s="76"/>
      <c r="HF389" s="76"/>
      <c r="HG389" s="76"/>
      <c r="HH389" s="76"/>
      <c r="HI389" s="76"/>
      <c r="HJ389" s="76"/>
      <c r="HK389" s="76"/>
      <c r="HL389" s="76"/>
      <c r="HM389" s="76"/>
      <c r="HN389" s="76"/>
      <c r="HO389" s="76"/>
      <c r="HP389" s="76"/>
      <c r="HQ389" s="76"/>
      <c r="HR389" s="76"/>
      <c r="HS389" s="76"/>
      <c r="HT389" s="76"/>
      <c r="HU389" s="76"/>
      <c r="HV389" s="76"/>
      <c r="HW389" s="76"/>
      <c r="HX389" s="76"/>
      <c r="HY389" s="76"/>
      <c r="HZ389" s="76"/>
      <c r="IA389" s="76"/>
      <c r="IB389" s="76"/>
      <c r="IC389" s="76"/>
      <c r="ID389" s="76"/>
      <c r="IE389" s="76"/>
      <c r="IF389" s="76"/>
      <c r="IG389" s="76"/>
      <c r="IH389" s="76"/>
      <c r="II389" s="76"/>
      <c r="IJ389" s="76"/>
      <c r="IK389" s="76"/>
      <c r="IL389" s="76"/>
      <c r="IM389" s="76"/>
      <c r="IN389" s="76"/>
      <c r="IO389" s="76"/>
      <c r="IP389" s="76"/>
      <c r="IQ389" s="76"/>
      <c r="IR389" s="76"/>
      <c r="IS389" s="76"/>
      <c r="IT389" s="76"/>
      <c r="IU389" s="76"/>
      <c r="IV389" s="76"/>
      <c r="IW389" s="76"/>
      <c r="IX389" s="76"/>
      <c r="IY389" s="76"/>
      <c r="IZ389" s="76"/>
      <c r="JA389" s="76"/>
      <c r="JB389" s="76"/>
      <c r="JC389" s="76"/>
      <c r="JD389" s="76"/>
      <c r="JE389" s="76"/>
      <c r="JF389" s="76"/>
      <c r="JG389" s="76"/>
      <c r="JH389" s="76"/>
      <c r="JI389" s="76"/>
      <c r="JJ389" s="76"/>
      <c r="JK389" s="76"/>
      <c r="JL389" s="76"/>
      <c r="JM389" s="76"/>
      <c r="JN389" s="76"/>
      <c r="JO389" s="76"/>
      <c r="JP389" s="76"/>
      <c r="JQ389" s="76"/>
      <c r="JR389" s="76"/>
      <c r="JS389" s="76"/>
      <c r="JT389" s="76"/>
      <c r="JU389" s="76"/>
      <c r="JV389" s="76"/>
      <c r="JW389" s="76"/>
      <c r="JX389" s="76"/>
      <c r="JY389" s="76"/>
      <c r="JZ389" s="76"/>
      <c r="KA389" s="76"/>
      <c r="KB389" s="76"/>
      <c r="KC389" s="76"/>
      <c r="KD389" s="76"/>
      <c r="KE389" s="76"/>
      <c r="KF389" s="76"/>
      <c r="KG389" s="76"/>
      <c r="KH389" s="76"/>
      <c r="KI389" s="76"/>
      <c r="KJ389" s="76"/>
      <c r="KK389" s="76"/>
      <c r="KL389" s="76"/>
      <c r="KM389" s="76"/>
      <c r="KN389" s="76"/>
      <c r="KO389" s="76"/>
      <c r="KP389" s="76"/>
      <c r="KQ389" s="76"/>
      <c r="KR389" s="76"/>
      <c r="KS389" s="76"/>
      <c r="KT389" s="76"/>
      <c r="KU389" s="76"/>
      <c r="KV389" s="76"/>
      <c r="KW389" s="76"/>
      <c r="KX389" s="76"/>
      <c r="KY389" s="76"/>
      <c r="KZ389" s="76"/>
      <c r="LA389" s="76"/>
      <c r="LB389" s="76"/>
      <c r="LC389" s="76"/>
      <c r="LD389" s="76"/>
      <c r="LE389" s="76"/>
      <c r="LF389" s="76"/>
      <c r="LG389" s="76"/>
      <c r="LH389" s="76"/>
      <c r="LI389" s="76"/>
      <c r="LJ389" s="76"/>
      <c r="LK389" s="76"/>
      <c r="LL389" s="76"/>
      <c r="LM389" s="76"/>
      <c r="LN389" s="76"/>
      <c r="LO389" s="76"/>
      <c r="LP389" s="76"/>
      <c r="LQ389" s="76"/>
      <c r="LR389" s="76"/>
      <c r="LS389" s="76"/>
      <c r="LT389" s="76"/>
      <c r="LU389" s="76"/>
      <c r="LV389" s="76"/>
      <c r="LW389" s="76"/>
      <c r="LX389" s="76"/>
      <c r="LY389" s="76"/>
      <c r="LZ389" s="76"/>
      <c r="MA389" s="76"/>
      <c r="MB389" s="76"/>
      <c r="MC389" s="76"/>
      <c r="MD389" s="76"/>
      <c r="ME389" s="76"/>
      <c r="MF389" s="76"/>
      <c r="MG389" s="76"/>
      <c r="MH389" s="76"/>
      <c r="MI389" s="76"/>
      <c r="MJ389" s="76"/>
      <c r="MK389" s="76"/>
      <c r="ML389" s="76"/>
      <c r="MM389" s="76"/>
      <c r="MN389" s="76"/>
      <c r="MO389" s="76"/>
      <c r="MP389" s="76"/>
      <c r="MQ389" s="76"/>
      <c r="MR389" s="76"/>
      <c r="MS389" s="76"/>
      <c r="MT389" s="76"/>
      <c r="MU389" s="76"/>
      <c r="MV389" s="76"/>
      <c r="MW389" s="76"/>
      <c r="MX389" s="76"/>
    </row>
    <row r="390" spans="1:362" s="123" customFormat="1" ht="38.25" customHeight="1" x14ac:dyDescent="0.25">
      <c r="A390" s="38">
        <v>386</v>
      </c>
      <c r="B390" s="132" t="s">
        <v>1009</v>
      </c>
      <c r="C390" s="100" t="s">
        <v>261</v>
      </c>
      <c r="D390" s="23" t="s">
        <v>614</v>
      </c>
      <c r="E390" s="99">
        <v>291161560</v>
      </c>
      <c r="F390" s="99" t="s">
        <v>675</v>
      </c>
      <c r="G390" s="22" t="s">
        <v>590</v>
      </c>
      <c r="H390" s="139"/>
      <c r="I390" s="23" t="s">
        <v>262</v>
      </c>
      <c r="J390" s="22" t="s">
        <v>588</v>
      </c>
      <c r="K390" s="10" t="s">
        <v>14</v>
      </c>
      <c r="L390" s="10">
        <v>1970</v>
      </c>
      <c r="M390" s="10">
        <v>2009</v>
      </c>
      <c r="N390" s="11">
        <v>3115.6</v>
      </c>
      <c r="O390" s="11">
        <v>3115.6</v>
      </c>
      <c r="P390" s="140" t="s">
        <v>13</v>
      </c>
      <c r="Q390" s="12" t="s">
        <v>12</v>
      </c>
      <c r="R390" s="139">
        <v>2024</v>
      </c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  <c r="CI390" s="76"/>
      <c r="CJ390" s="76"/>
      <c r="CK390" s="76"/>
      <c r="CL390" s="76"/>
      <c r="CM390" s="76"/>
      <c r="CN390" s="76"/>
      <c r="CO390" s="76"/>
      <c r="CP390" s="76"/>
      <c r="CQ390" s="76"/>
      <c r="CR390" s="76"/>
      <c r="CS390" s="76"/>
      <c r="CT390" s="76"/>
      <c r="CU390" s="76"/>
      <c r="CV390" s="76"/>
      <c r="CW390" s="76"/>
      <c r="CX390" s="76"/>
      <c r="CY390" s="76"/>
      <c r="CZ390" s="76"/>
      <c r="DA390" s="76"/>
      <c r="DB390" s="76"/>
      <c r="DC390" s="76"/>
      <c r="DD390" s="76"/>
      <c r="DE390" s="76"/>
      <c r="DF390" s="76"/>
      <c r="DG390" s="76"/>
      <c r="DH390" s="76"/>
      <c r="DI390" s="76"/>
      <c r="DJ390" s="76"/>
      <c r="DK390" s="76"/>
      <c r="DL390" s="76"/>
      <c r="DM390" s="76"/>
      <c r="DN390" s="76"/>
      <c r="DO390" s="76"/>
      <c r="DP390" s="76"/>
      <c r="DQ390" s="76"/>
      <c r="DR390" s="76"/>
      <c r="DS390" s="76"/>
      <c r="DT390" s="76"/>
      <c r="DU390" s="76"/>
      <c r="DV390" s="76"/>
      <c r="DW390" s="76"/>
      <c r="DX390" s="76"/>
      <c r="DY390" s="76"/>
      <c r="DZ390" s="76"/>
      <c r="EA390" s="76"/>
      <c r="EB390" s="76"/>
      <c r="EC390" s="76"/>
      <c r="ED390" s="76"/>
      <c r="EE390" s="76"/>
      <c r="EF390" s="76"/>
      <c r="EG390" s="76"/>
      <c r="EH390" s="76"/>
      <c r="EI390" s="76"/>
      <c r="EJ390" s="76"/>
      <c r="EK390" s="76"/>
      <c r="EL390" s="76"/>
      <c r="EM390" s="76"/>
      <c r="EN390" s="76"/>
      <c r="EO390" s="76"/>
      <c r="EP390" s="76"/>
      <c r="EQ390" s="76"/>
      <c r="ER390" s="76"/>
      <c r="ES390" s="76"/>
      <c r="ET390" s="76"/>
      <c r="EU390" s="76"/>
      <c r="EV390" s="76"/>
      <c r="EW390" s="76"/>
      <c r="EX390" s="76"/>
      <c r="EY390" s="76"/>
      <c r="EZ390" s="76"/>
      <c r="FA390" s="76"/>
      <c r="FB390" s="76"/>
      <c r="FC390" s="76"/>
      <c r="FD390" s="76"/>
      <c r="FE390" s="76"/>
      <c r="FF390" s="76"/>
      <c r="FG390" s="76"/>
      <c r="FH390" s="76"/>
      <c r="FI390" s="76"/>
      <c r="FJ390" s="76"/>
      <c r="FK390" s="76"/>
      <c r="FL390" s="76"/>
      <c r="FM390" s="76"/>
      <c r="FN390" s="76"/>
      <c r="FO390" s="76"/>
      <c r="FP390" s="76"/>
      <c r="FQ390" s="76"/>
      <c r="FR390" s="76"/>
      <c r="FS390" s="76"/>
      <c r="FT390" s="76"/>
      <c r="FU390" s="76"/>
      <c r="FV390" s="76"/>
      <c r="FW390" s="76"/>
      <c r="FX390" s="76"/>
      <c r="FY390" s="76"/>
      <c r="FZ390" s="76"/>
      <c r="GA390" s="76"/>
      <c r="GB390" s="76"/>
      <c r="GC390" s="76"/>
      <c r="GD390" s="76"/>
      <c r="GE390" s="76"/>
      <c r="GF390" s="76"/>
      <c r="GG390" s="76"/>
      <c r="GH390" s="76"/>
      <c r="GI390" s="76"/>
      <c r="GJ390" s="76"/>
      <c r="GK390" s="76"/>
      <c r="GL390" s="76"/>
      <c r="GM390" s="76"/>
      <c r="GN390" s="76"/>
      <c r="GO390" s="76"/>
      <c r="GP390" s="76"/>
      <c r="GQ390" s="76"/>
      <c r="GR390" s="76"/>
      <c r="GS390" s="76"/>
      <c r="GT390" s="76"/>
      <c r="GU390" s="76"/>
      <c r="GV390" s="76"/>
      <c r="GW390" s="76"/>
      <c r="GX390" s="76"/>
      <c r="GY390" s="76"/>
      <c r="GZ390" s="76"/>
      <c r="HA390" s="76"/>
      <c r="HB390" s="76"/>
      <c r="HC390" s="76"/>
      <c r="HD390" s="76"/>
      <c r="HE390" s="76"/>
      <c r="HF390" s="76"/>
      <c r="HG390" s="76"/>
      <c r="HH390" s="76"/>
      <c r="HI390" s="76"/>
      <c r="HJ390" s="76"/>
      <c r="HK390" s="76"/>
      <c r="HL390" s="76"/>
      <c r="HM390" s="76"/>
      <c r="HN390" s="76"/>
      <c r="HO390" s="76"/>
      <c r="HP390" s="76"/>
      <c r="HQ390" s="76"/>
      <c r="HR390" s="76"/>
      <c r="HS390" s="76"/>
      <c r="HT390" s="76"/>
      <c r="HU390" s="76"/>
      <c r="HV390" s="76"/>
      <c r="HW390" s="76"/>
      <c r="HX390" s="76"/>
      <c r="HY390" s="76"/>
      <c r="HZ390" s="76"/>
      <c r="IA390" s="76"/>
      <c r="IB390" s="76"/>
      <c r="IC390" s="76"/>
      <c r="ID390" s="76"/>
      <c r="IE390" s="76"/>
      <c r="IF390" s="76"/>
      <c r="IG390" s="76"/>
      <c r="IH390" s="76"/>
      <c r="II390" s="76"/>
      <c r="IJ390" s="76"/>
      <c r="IK390" s="76"/>
      <c r="IL390" s="76"/>
      <c r="IM390" s="76"/>
      <c r="IN390" s="76"/>
      <c r="IO390" s="76"/>
      <c r="IP390" s="76"/>
      <c r="IQ390" s="76"/>
      <c r="IR390" s="76"/>
      <c r="IS390" s="76"/>
      <c r="IT390" s="76"/>
      <c r="IU390" s="76"/>
      <c r="IV390" s="76"/>
      <c r="IW390" s="76"/>
      <c r="IX390" s="76"/>
      <c r="IY390" s="76"/>
      <c r="IZ390" s="76"/>
      <c r="JA390" s="76"/>
      <c r="JB390" s="76"/>
      <c r="JC390" s="76"/>
      <c r="JD390" s="76"/>
      <c r="JE390" s="76"/>
      <c r="JF390" s="76"/>
      <c r="JG390" s="76"/>
      <c r="JH390" s="76"/>
      <c r="JI390" s="76"/>
      <c r="JJ390" s="76"/>
      <c r="JK390" s="76"/>
      <c r="JL390" s="76"/>
      <c r="JM390" s="76"/>
      <c r="JN390" s="76"/>
      <c r="JO390" s="76"/>
      <c r="JP390" s="76"/>
      <c r="JQ390" s="76"/>
      <c r="JR390" s="76"/>
      <c r="JS390" s="76"/>
      <c r="JT390" s="76"/>
      <c r="JU390" s="76"/>
      <c r="JV390" s="76"/>
      <c r="JW390" s="76"/>
      <c r="JX390" s="76"/>
      <c r="JY390" s="76"/>
      <c r="JZ390" s="76"/>
      <c r="KA390" s="76"/>
      <c r="KB390" s="76"/>
      <c r="KC390" s="76"/>
      <c r="KD390" s="76"/>
      <c r="KE390" s="76"/>
      <c r="KF390" s="76"/>
      <c r="KG390" s="76"/>
      <c r="KH390" s="76"/>
      <c r="KI390" s="76"/>
      <c r="KJ390" s="76"/>
      <c r="KK390" s="76"/>
      <c r="KL390" s="76"/>
      <c r="KM390" s="76"/>
      <c r="KN390" s="76"/>
      <c r="KO390" s="76"/>
      <c r="KP390" s="76"/>
      <c r="KQ390" s="76"/>
      <c r="KR390" s="76"/>
      <c r="KS390" s="76"/>
      <c r="KT390" s="76"/>
      <c r="KU390" s="76"/>
      <c r="KV390" s="76"/>
      <c r="KW390" s="76"/>
      <c r="KX390" s="76"/>
      <c r="KY390" s="76"/>
      <c r="KZ390" s="76"/>
      <c r="LA390" s="76"/>
      <c r="LB390" s="76"/>
      <c r="LC390" s="76"/>
      <c r="LD390" s="76"/>
      <c r="LE390" s="76"/>
      <c r="LF390" s="76"/>
      <c r="LG390" s="76"/>
      <c r="LH390" s="76"/>
      <c r="LI390" s="76"/>
      <c r="LJ390" s="76"/>
      <c r="LK390" s="76"/>
      <c r="LL390" s="76"/>
      <c r="LM390" s="76"/>
      <c r="LN390" s="76"/>
      <c r="LO390" s="76"/>
      <c r="LP390" s="76"/>
      <c r="LQ390" s="76"/>
      <c r="LR390" s="76"/>
      <c r="LS390" s="76"/>
      <c r="LT390" s="76"/>
      <c r="LU390" s="76"/>
      <c r="LV390" s="76"/>
      <c r="LW390" s="76"/>
      <c r="LX390" s="76"/>
      <c r="LY390" s="76"/>
      <c r="LZ390" s="76"/>
      <c r="MA390" s="76"/>
      <c r="MB390" s="76"/>
      <c r="MC390" s="76"/>
      <c r="MD390" s="76"/>
      <c r="ME390" s="76"/>
      <c r="MF390" s="76"/>
      <c r="MG390" s="76"/>
      <c r="MH390" s="76"/>
      <c r="MI390" s="76"/>
      <c r="MJ390" s="76"/>
      <c r="MK390" s="76"/>
      <c r="ML390" s="76"/>
      <c r="MM390" s="76"/>
      <c r="MN390" s="76"/>
      <c r="MO390" s="76"/>
      <c r="MP390" s="76"/>
      <c r="MQ390" s="76"/>
      <c r="MR390" s="76"/>
      <c r="MS390" s="76"/>
      <c r="MT390" s="76"/>
      <c r="MU390" s="76"/>
      <c r="MV390" s="76"/>
      <c r="MW390" s="76"/>
      <c r="MX390" s="76"/>
    </row>
    <row r="391" spans="1:362" s="19" customFormat="1" ht="286.5" customHeight="1" x14ac:dyDescent="0.25">
      <c r="A391" s="38">
        <v>387</v>
      </c>
      <c r="B391" s="100" t="s">
        <v>1008</v>
      </c>
      <c r="C391" s="100" t="s">
        <v>175</v>
      </c>
      <c r="D391" s="23" t="s">
        <v>171</v>
      </c>
      <c r="E391" s="99">
        <v>200244711</v>
      </c>
      <c r="F391" s="99" t="s">
        <v>172</v>
      </c>
      <c r="G391" s="16" t="s">
        <v>210</v>
      </c>
      <c r="H391" s="139" t="s">
        <v>34</v>
      </c>
      <c r="I391" s="21" t="s">
        <v>169</v>
      </c>
      <c r="J391" s="22" t="s">
        <v>189</v>
      </c>
      <c r="K391" s="18" t="s">
        <v>3</v>
      </c>
      <c r="L391" s="10" t="s">
        <v>13</v>
      </c>
      <c r="M391" s="10">
        <v>2018</v>
      </c>
      <c r="N391" s="11">
        <v>2754</v>
      </c>
      <c r="O391" s="11">
        <v>2754</v>
      </c>
      <c r="P391" s="99" t="s">
        <v>201</v>
      </c>
      <c r="Q391" s="12" t="s">
        <v>12</v>
      </c>
      <c r="R391" s="10">
        <v>2024</v>
      </c>
      <c r="S391" s="120"/>
      <c r="T391" s="120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120"/>
      <c r="AR391" s="120"/>
      <c r="AS391" s="120"/>
      <c r="AT391" s="120"/>
      <c r="AU391" s="120"/>
      <c r="AV391" s="120"/>
      <c r="AW391" s="120"/>
      <c r="AX391" s="120"/>
      <c r="AY391" s="120"/>
      <c r="AZ391" s="120"/>
      <c r="BA391" s="120"/>
      <c r="BB391" s="120"/>
      <c r="BC391" s="120"/>
      <c r="BD391" s="120"/>
      <c r="BE391" s="120"/>
      <c r="BF391" s="120"/>
      <c r="BG391" s="120"/>
      <c r="BH391" s="120"/>
      <c r="BI391" s="120"/>
      <c r="BJ391" s="120"/>
      <c r="BK391" s="120"/>
      <c r="BL391" s="120"/>
      <c r="BM391" s="120"/>
      <c r="BN391" s="120"/>
      <c r="BO391" s="120"/>
      <c r="BP391" s="120"/>
      <c r="BQ391" s="120"/>
      <c r="BR391" s="120"/>
      <c r="BS391" s="120"/>
      <c r="BT391" s="120"/>
      <c r="BU391" s="120"/>
      <c r="BV391" s="120"/>
      <c r="BW391" s="120"/>
      <c r="BX391" s="120"/>
      <c r="BY391" s="120"/>
      <c r="BZ391" s="120"/>
      <c r="CA391" s="120"/>
      <c r="CB391" s="120"/>
      <c r="CC391" s="120"/>
      <c r="CD391" s="120"/>
      <c r="CE391" s="120"/>
      <c r="CF391" s="120"/>
      <c r="CG391" s="120"/>
      <c r="CH391" s="120"/>
      <c r="CI391" s="120"/>
      <c r="CJ391" s="120"/>
      <c r="CK391" s="120"/>
      <c r="CL391" s="120"/>
      <c r="CM391" s="120"/>
      <c r="CN391" s="120"/>
      <c r="CO391" s="120"/>
      <c r="CP391" s="120"/>
      <c r="CQ391" s="120"/>
      <c r="CR391" s="120"/>
      <c r="CS391" s="120"/>
      <c r="CT391" s="120"/>
      <c r="CU391" s="120"/>
      <c r="CV391" s="120"/>
      <c r="CW391" s="120"/>
      <c r="CX391" s="120"/>
      <c r="CY391" s="120"/>
      <c r="CZ391" s="120"/>
      <c r="DA391" s="120"/>
      <c r="DB391" s="120"/>
      <c r="DC391" s="120"/>
      <c r="DD391" s="120"/>
      <c r="DE391" s="120"/>
      <c r="DF391" s="120"/>
      <c r="DG391" s="120"/>
      <c r="DH391" s="120"/>
      <c r="DI391" s="120"/>
      <c r="DJ391" s="120"/>
      <c r="DK391" s="120"/>
      <c r="DL391" s="120"/>
      <c r="DM391" s="120"/>
      <c r="DN391" s="120"/>
      <c r="DO391" s="120"/>
      <c r="DP391" s="120"/>
      <c r="DQ391" s="120"/>
      <c r="DR391" s="120"/>
      <c r="DS391" s="120"/>
      <c r="DT391" s="120"/>
      <c r="DU391" s="120"/>
      <c r="DV391" s="120"/>
      <c r="DW391" s="120"/>
      <c r="DX391" s="120"/>
      <c r="DY391" s="120"/>
      <c r="DZ391" s="120"/>
      <c r="EA391" s="120"/>
      <c r="EB391" s="120"/>
      <c r="EC391" s="120"/>
      <c r="ED391" s="120"/>
      <c r="EE391" s="120"/>
      <c r="EF391" s="120"/>
      <c r="EG391" s="120"/>
      <c r="EH391" s="120"/>
      <c r="EI391" s="120"/>
      <c r="EJ391" s="120"/>
      <c r="EK391" s="120"/>
      <c r="EL391" s="120"/>
      <c r="EM391" s="120"/>
      <c r="EN391" s="120"/>
      <c r="EO391" s="120"/>
      <c r="EP391" s="120"/>
      <c r="EQ391" s="120"/>
      <c r="ER391" s="120"/>
      <c r="ES391" s="120"/>
      <c r="ET391" s="120"/>
      <c r="EU391" s="120"/>
      <c r="EV391" s="120"/>
      <c r="EW391" s="120"/>
      <c r="EX391" s="120"/>
      <c r="EY391" s="120"/>
      <c r="EZ391" s="120"/>
      <c r="FA391" s="120"/>
      <c r="FB391" s="120"/>
      <c r="FC391" s="120"/>
      <c r="FD391" s="120"/>
      <c r="FE391" s="120"/>
      <c r="FF391" s="120"/>
      <c r="FG391" s="120"/>
      <c r="FH391" s="120"/>
      <c r="FI391" s="120"/>
      <c r="FJ391" s="120"/>
      <c r="FK391" s="120"/>
      <c r="FL391" s="120"/>
      <c r="FM391" s="120"/>
      <c r="FN391" s="120"/>
      <c r="FO391" s="120"/>
      <c r="FP391" s="120"/>
      <c r="FQ391" s="120"/>
      <c r="FR391" s="120"/>
      <c r="FS391" s="120"/>
      <c r="FT391" s="120"/>
      <c r="FU391" s="120"/>
      <c r="FV391" s="120"/>
      <c r="FW391" s="120"/>
      <c r="FX391" s="120"/>
      <c r="FY391" s="120"/>
      <c r="FZ391" s="120"/>
      <c r="GA391" s="120"/>
      <c r="GB391" s="120"/>
      <c r="GC391" s="120"/>
      <c r="GD391" s="120"/>
      <c r="GE391" s="120"/>
      <c r="GF391" s="120"/>
      <c r="GG391" s="120"/>
      <c r="GH391" s="120"/>
      <c r="GI391" s="120"/>
      <c r="GJ391" s="120"/>
      <c r="GK391" s="120"/>
      <c r="GL391" s="120"/>
      <c r="GM391" s="120"/>
      <c r="GN391" s="120"/>
      <c r="GO391" s="120"/>
      <c r="GP391" s="120"/>
      <c r="GQ391" s="120"/>
      <c r="GR391" s="120"/>
      <c r="GS391" s="120"/>
      <c r="GT391" s="120"/>
      <c r="GU391" s="120"/>
      <c r="GV391" s="120"/>
      <c r="GW391" s="120"/>
      <c r="GX391" s="120"/>
      <c r="GY391" s="120"/>
      <c r="GZ391" s="120"/>
      <c r="HA391" s="120"/>
      <c r="HB391" s="120"/>
      <c r="HC391" s="120"/>
      <c r="HD391" s="120"/>
      <c r="HE391" s="120"/>
      <c r="HF391" s="120"/>
      <c r="HG391" s="120"/>
      <c r="HH391" s="120"/>
      <c r="HI391" s="120"/>
      <c r="HJ391" s="120"/>
      <c r="HK391" s="120"/>
      <c r="HL391" s="120"/>
      <c r="HM391" s="120"/>
      <c r="HN391" s="120"/>
      <c r="HO391" s="120"/>
      <c r="HP391" s="120"/>
      <c r="HQ391" s="120"/>
      <c r="HR391" s="120"/>
      <c r="HS391" s="120"/>
      <c r="HT391" s="120"/>
      <c r="HU391" s="120"/>
      <c r="HV391" s="120"/>
      <c r="HW391" s="120"/>
      <c r="HX391" s="120"/>
      <c r="HY391" s="120"/>
      <c r="HZ391" s="120"/>
      <c r="IA391" s="120"/>
      <c r="IB391" s="120"/>
      <c r="IC391" s="120"/>
      <c r="ID391" s="120"/>
      <c r="IE391" s="120"/>
      <c r="IF391" s="120"/>
      <c r="IG391" s="120"/>
      <c r="IH391" s="120"/>
      <c r="II391" s="120"/>
      <c r="IJ391" s="120"/>
      <c r="IK391" s="120"/>
      <c r="IL391" s="120"/>
      <c r="IM391" s="120"/>
      <c r="IN391" s="120"/>
      <c r="IO391" s="120"/>
      <c r="IP391" s="120"/>
      <c r="IQ391" s="120"/>
      <c r="IR391" s="120"/>
      <c r="IS391" s="120"/>
      <c r="IT391" s="120"/>
      <c r="IU391" s="120"/>
      <c r="IV391" s="120"/>
      <c r="IW391" s="120"/>
      <c r="IX391" s="120"/>
      <c r="IY391" s="120"/>
      <c r="IZ391" s="120"/>
      <c r="JA391" s="120"/>
      <c r="JB391" s="120"/>
      <c r="JC391" s="120"/>
      <c r="JD391" s="120"/>
      <c r="JE391" s="120"/>
      <c r="JF391" s="120"/>
      <c r="JG391" s="120"/>
      <c r="JH391" s="120"/>
      <c r="JI391" s="120"/>
      <c r="JJ391" s="120"/>
      <c r="JK391" s="120"/>
      <c r="JL391" s="120"/>
      <c r="JM391" s="120"/>
      <c r="JN391" s="120"/>
      <c r="JO391" s="120"/>
      <c r="JP391" s="120"/>
      <c r="JQ391" s="120"/>
      <c r="JR391" s="120"/>
      <c r="JS391" s="120"/>
      <c r="JT391" s="120"/>
      <c r="JU391" s="120"/>
      <c r="JV391" s="120"/>
      <c r="JW391" s="120"/>
      <c r="JX391" s="120"/>
      <c r="JY391" s="120"/>
      <c r="JZ391" s="120"/>
      <c r="KA391" s="120"/>
      <c r="KB391" s="120"/>
      <c r="KC391" s="120"/>
      <c r="KD391" s="120"/>
      <c r="KE391" s="120"/>
      <c r="KF391" s="120"/>
      <c r="KG391" s="120"/>
      <c r="KH391" s="120"/>
      <c r="KI391" s="120"/>
      <c r="KJ391" s="120"/>
      <c r="KK391" s="120"/>
      <c r="KL391" s="120"/>
      <c r="KM391" s="120"/>
      <c r="KN391" s="120"/>
      <c r="KO391" s="120"/>
      <c r="KP391" s="120"/>
      <c r="KQ391" s="120"/>
      <c r="KR391" s="120"/>
      <c r="KS391" s="120"/>
      <c r="KT391" s="120"/>
      <c r="KU391" s="120"/>
      <c r="KV391" s="120"/>
      <c r="KW391" s="120"/>
      <c r="KX391" s="120"/>
      <c r="KY391" s="120"/>
      <c r="KZ391" s="120"/>
      <c r="LA391" s="120"/>
      <c r="LB391" s="120"/>
      <c r="LC391" s="120"/>
      <c r="LD391" s="120"/>
      <c r="LE391" s="120"/>
      <c r="LF391" s="120"/>
      <c r="LG391" s="120"/>
      <c r="LH391" s="120"/>
      <c r="LI391" s="120"/>
      <c r="LJ391" s="120"/>
      <c r="LK391" s="120"/>
      <c r="LL391" s="120"/>
      <c r="LM391" s="120"/>
      <c r="LN391" s="120"/>
      <c r="LO391" s="120"/>
      <c r="LP391" s="120"/>
      <c r="LQ391" s="120"/>
      <c r="LR391" s="120"/>
      <c r="LS391" s="120"/>
      <c r="LT391" s="120"/>
      <c r="LU391" s="120"/>
      <c r="LV391" s="120"/>
      <c r="LW391" s="120"/>
      <c r="LX391" s="120"/>
      <c r="LY391" s="120"/>
      <c r="LZ391" s="120"/>
      <c r="MA391" s="120"/>
      <c r="MB391" s="120"/>
      <c r="MC391" s="120"/>
      <c r="MD391" s="120"/>
      <c r="ME391" s="120"/>
      <c r="MF391" s="120"/>
      <c r="MG391" s="120"/>
      <c r="MH391" s="120"/>
      <c r="MI391" s="120"/>
      <c r="MJ391" s="120"/>
      <c r="MK391" s="120"/>
      <c r="ML391" s="120"/>
      <c r="MM391" s="120"/>
      <c r="MN391" s="120"/>
      <c r="MO391" s="120"/>
      <c r="MP391" s="120"/>
      <c r="MQ391" s="120"/>
      <c r="MR391" s="120"/>
      <c r="MS391" s="120"/>
      <c r="MT391" s="120"/>
      <c r="MU391" s="120"/>
      <c r="MV391" s="120"/>
      <c r="MW391" s="120"/>
      <c r="MX391" s="120"/>
    </row>
    <row r="392" spans="1:362" s="57" customFormat="1" ht="63.75" x14ac:dyDescent="0.25">
      <c r="A392" s="140">
        <v>388</v>
      </c>
      <c r="B392" s="132" t="s">
        <v>1008</v>
      </c>
      <c r="C392" s="100" t="s">
        <v>175</v>
      </c>
      <c r="D392" s="23" t="s">
        <v>171</v>
      </c>
      <c r="E392" s="99">
        <v>200244711</v>
      </c>
      <c r="F392" s="99" t="s">
        <v>176</v>
      </c>
      <c r="G392" s="16" t="s">
        <v>211</v>
      </c>
      <c r="H392" s="139" t="s">
        <v>34</v>
      </c>
      <c r="I392" s="21" t="s">
        <v>170</v>
      </c>
      <c r="J392" s="104" t="s">
        <v>482</v>
      </c>
      <c r="K392" s="18" t="s">
        <v>3</v>
      </c>
      <c r="L392" s="10" t="s">
        <v>13</v>
      </c>
      <c r="M392" s="10">
        <v>2018</v>
      </c>
      <c r="N392" s="11">
        <v>6795.7</v>
      </c>
      <c r="O392" s="11">
        <v>6795.7</v>
      </c>
      <c r="P392" s="36" t="s">
        <v>13</v>
      </c>
      <c r="Q392" s="12" t="s">
        <v>36</v>
      </c>
      <c r="R392" s="104">
        <v>2025</v>
      </c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  <c r="IK392" s="19"/>
      <c r="IL392" s="19"/>
      <c r="IM392" s="19"/>
      <c r="IN392" s="19"/>
      <c r="IO392" s="19"/>
      <c r="IP392" s="19"/>
      <c r="IQ392" s="19"/>
      <c r="IR392" s="19"/>
      <c r="IS392" s="19"/>
      <c r="IT392" s="19"/>
      <c r="IU392" s="19"/>
      <c r="IV392" s="19"/>
      <c r="IW392" s="19"/>
      <c r="IX392" s="19"/>
      <c r="IY392" s="19"/>
      <c r="IZ392" s="19"/>
      <c r="JA392" s="19"/>
      <c r="JB392" s="19"/>
      <c r="JC392" s="19"/>
      <c r="JD392" s="19"/>
      <c r="JE392" s="19"/>
      <c r="JF392" s="19"/>
      <c r="JG392" s="19"/>
      <c r="JH392" s="19"/>
      <c r="JI392" s="19"/>
      <c r="JJ392" s="19"/>
      <c r="JK392" s="19"/>
      <c r="JL392" s="19"/>
      <c r="JM392" s="19"/>
      <c r="JN392" s="19"/>
      <c r="JO392" s="19"/>
      <c r="JP392" s="19"/>
      <c r="JQ392" s="19"/>
      <c r="JR392" s="19"/>
      <c r="JS392" s="19"/>
      <c r="JT392" s="19"/>
      <c r="JU392" s="19"/>
      <c r="JV392" s="19"/>
      <c r="JW392" s="19"/>
      <c r="JX392" s="19"/>
      <c r="JY392" s="19"/>
      <c r="JZ392" s="19"/>
      <c r="KA392" s="19"/>
      <c r="KB392" s="19"/>
      <c r="KC392" s="19"/>
      <c r="KD392" s="19"/>
      <c r="KE392" s="19"/>
      <c r="KF392" s="19"/>
      <c r="KG392" s="19"/>
      <c r="KH392" s="19"/>
      <c r="KI392" s="19"/>
      <c r="KJ392" s="19"/>
      <c r="KK392" s="19"/>
      <c r="KL392" s="19"/>
      <c r="KM392" s="19"/>
      <c r="KN392" s="19"/>
      <c r="KO392" s="19"/>
      <c r="KP392" s="19"/>
      <c r="KQ392" s="19"/>
      <c r="KR392" s="19"/>
      <c r="KS392" s="19"/>
      <c r="KT392" s="19"/>
      <c r="KU392" s="19"/>
      <c r="KV392" s="19"/>
      <c r="KW392" s="19"/>
      <c r="KX392" s="19"/>
      <c r="KY392" s="19"/>
      <c r="KZ392" s="19"/>
      <c r="LA392" s="19"/>
      <c r="LB392" s="19"/>
      <c r="LC392" s="19"/>
      <c r="LD392" s="19"/>
      <c r="LE392" s="19"/>
      <c r="LF392" s="19"/>
      <c r="LG392" s="19"/>
      <c r="LH392" s="19"/>
      <c r="LI392" s="19"/>
      <c r="LJ392" s="19"/>
      <c r="LK392" s="19"/>
      <c r="LL392" s="19"/>
      <c r="LM392" s="19"/>
      <c r="LN392" s="19"/>
      <c r="LO392" s="19"/>
      <c r="LP392" s="19"/>
      <c r="LQ392" s="19"/>
      <c r="LR392" s="19"/>
      <c r="LS392" s="19"/>
      <c r="LT392" s="19"/>
      <c r="LU392" s="19"/>
      <c r="LV392" s="19"/>
      <c r="LW392" s="19"/>
      <c r="LX392" s="19"/>
      <c r="LY392" s="19"/>
      <c r="LZ392" s="19"/>
      <c r="MA392" s="19"/>
      <c r="MB392" s="19"/>
      <c r="MC392" s="19"/>
      <c r="MD392" s="19"/>
      <c r="ME392" s="19"/>
      <c r="MF392" s="19"/>
      <c r="MG392" s="19"/>
      <c r="MH392" s="19"/>
      <c r="MI392" s="19"/>
      <c r="MJ392" s="19"/>
      <c r="MK392" s="19"/>
      <c r="ML392" s="19"/>
      <c r="MM392" s="19"/>
      <c r="MN392" s="19"/>
      <c r="MO392" s="19"/>
      <c r="MP392" s="19"/>
      <c r="MQ392" s="19"/>
      <c r="MR392" s="19"/>
      <c r="MS392" s="19"/>
      <c r="MT392" s="19"/>
      <c r="MU392" s="19"/>
      <c r="MV392" s="19"/>
      <c r="MW392" s="19"/>
      <c r="MX392" s="19"/>
    </row>
    <row r="393" spans="1:362" s="19" customFormat="1" ht="38.25" x14ac:dyDescent="0.25">
      <c r="A393" s="38">
        <v>389</v>
      </c>
      <c r="B393" s="22" t="s">
        <v>1010</v>
      </c>
      <c r="C393" s="22" t="s">
        <v>386</v>
      </c>
      <c r="D393" s="21" t="s">
        <v>387</v>
      </c>
      <c r="E393" s="104">
        <v>200166490</v>
      </c>
      <c r="F393" s="104" t="s">
        <v>388</v>
      </c>
      <c r="G393" s="16" t="s">
        <v>21</v>
      </c>
      <c r="H393" s="139"/>
      <c r="I393" s="21" t="s">
        <v>389</v>
      </c>
      <c r="J393" s="22" t="s">
        <v>686</v>
      </c>
      <c r="K393" s="10" t="s">
        <v>307</v>
      </c>
      <c r="L393" s="10">
        <v>1967</v>
      </c>
      <c r="M393" s="10">
        <v>2021</v>
      </c>
      <c r="N393" s="11">
        <v>1153.0999999999999</v>
      </c>
      <c r="O393" s="11">
        <v>1153.0999999999999</v>
      </c>
      <c r="P393" s="10" t="s">
        <v>481</v>
      </c>
      <c r="Q393" s="12" t="s">
        <v>12</v>
      </c>
      <c r="R393" s="10">
        <v>2024</v>
      </c>
    </row>
    <row r="394" spans="1:362" x14ac:dyDescent="0.25">
      <c r="B394" s="28"/>
      <c r="C394" s="29"/>
      <c r="D394" s="169"/>
      <c r="E394" s="4"/>
      <c r="F394" s="4"/>
      <c r="G394" s="54"/>
      <c r="I394" s="4"/>
      <c r="J394" s="146"/>
      <c r="N394" s="31"/>
      <c r="O394" s="31"/>
      <c r="R394" s="30"/>
    </row>
    <row r="395" spans="1:362" x14ac:dyDescent="0.25">
      <c r="B395" s="28"/>
      <c r="C395" s="29"/>
      <c r="D395" s="169"/>
      <c r="E395" s="4"/>
      <c r="F395" s="4"/>
      <c r="G395" s="54"/>
      <c r="I395" s="4"/>
      <c r="J395" s="146"/>
      <c r="N395" s="31"/>
      <c r="O395" s="31"/>
      <c r="R395" s="30"/>
    </row>
    <row r="396" spans="1:362" x14ac:dyDescent="0.25">
      <c r="B396" s="28"/>
      <c r="C396" s="29"/>
      <c r="D396" s="169"/>
      <c r="E396" s="4"/>
      <c r="F396" s="4"/>
      <c r="G396" s="54"/>
      <c r="I396" s="4"/>
      <c r="J396" s="146"/>
      <c r="N396" s="31"/>
      <c r="O396" s="31"/>
      <c r="R396" s="30"/>
    </row>
    <row r="397" spans="1:362" x14ac:dyDescent="0.25">
      <c r="B397" s="28"/>
      <c r="C397" s="29"/>
      <c r="D397" s="169"/>
      <c r="E397" s="4"/>
      <c r="F397" s="4"/>
      <c r="G397" s="54"/>
      <c r="I397" s="4"/>
      <c r="J397" s="146"/>
      <c r="N397" s="31"/>
      <c r="O397" s="31"/>
      <c r="R397" s="30"/>
    </row>
    <row r="398" spans="1:362" x14ac:dyDescent="0.25">
      <c r="B398" s="28"/>
      <c r="C398" s="29"/>
      <c r="D398" s="169"/>
      <c r="E398" s="4"/>
      <c r="F398" s="4"/>
      <c r="G398" s="54"/>
      <c r="I398" s="4"/>
      <c r="J398" s="146"/>
      <c r="N398" s="31"/>
      <c r="O398" s="31"/>
      <c r="R398" s="30"/>
    </row>
    <row r="399" spans="1:362" x14ac:dyDescent="0.25">
      <c r="B399" s="28"/>
      <c r="C399" s="29"/>
      <c r="D399" s="169"/>
      <c r="E399" s="4"/>
      <c r="F399" s="4"/>
      <c r="G399" s="54"/>
      <c r="I399" s="4"/>
      <c r="J399" s="146"/>
      <c r="N399" s="31"/>
      <c r="O399" s="31"/>
      <c r="R399" s="30"/>
    </row>
    <row r="400" spans="1:362" x14ac:dyDescent="0.25">
      <c r="B400" s="28"/>
      <c r="C400" s="29"/>
      <c r="D400" s="169"/>
      <c r="E400" s="4"/>
      <c r="F400" s="4"/>
      <c r="G400" s="54"/>
      <c r="I400" s="4"/>
      <c r="J400" s="146"/>
      <c r="N400" s="31"/>
      <c r="O400" s="31"/>
      <c r="R400" s="30"/>
    </row>
    <row r="401" spans="2:18" x14ac:dyDescent="0.25">
      <c r="B401" s="28"/>
      <c r="C401" s="29"/>
      <c r="D401" s="169"/>
      <c r="E401" s="4"/>
      <c r="F401" s="4"/>
      <c r="G401" s="54"/>
      <c r="I401" s="4"/>
      <c r="J401" s="146"/>
      <c r="N401" s="31"/>
      <c r="O401" s="31"/>
      <c r="R401" s="30"/>
    </row>
    <row r="402" spans="2:18" x14ac:dyDescent="0.25">
      <c r="B402" s="28"/>
      <c r="C402" s="29"/>
      <c r="D402" s="169"/>
      <c r="E402" s="4"/>
      <c r="F402" s="4"/>
      <c r="G402" s="54"/>
      <c r="I402" s="4"/>
      <c r="J402" s="146"/>
      <c r="N402" s="31"/>
      <c r="O402" s="31"/>
      <c r="R402" s="30"/>
    </row>
    <row r="403" spans="2:18" x14ac:dyDescent="0.25">
      <c r="B403" s="28"/>
      <c r="C403" s="29"/>
      <c r="D403" s="169"/>
      <c r="E403" s="4"/>
      <c r="F403" s="4"/>
      <c r="G403" s="54"/>
      <c r="I403" s="4"/>
      <c r="J403" s="146"/>
      <c r="N403" s="31"/>
      <c r="O403" s="31"/>
      <c r="R403" s="30"/>
    </row>
    <row r="404" spans="2:18" x14ac:dyDescent="0.25">
      <c r="B404" s="28"/>
      <c r="C404" s="29"/>
      <c r="D404" s="169"/>
      <c r="E404" s="4"/>
      <c r="F404" s="4"/>
      <c r="G404" s="54"/>
      <c r="I404" s="4"/>
      <c r="J404" s="146"/>
      <c r="N404" s="31"/>
      <c r="O404" s="31"/>
      <c r="R404" s="30"/>
    </row>
    <row r="405" spans="2:18" x14ac:dyDescent="0.25">
      <c r="B405" s="28"/>
      <c r="C405" s="29"/>
      <c r="D405" s="169"/>
      <c r="E405" s="4"/>
      <c r="F405" s="4"/>
      <c r="G405" s="54"/>
      <c r="I405" s="4"/>
      <c r="J405" s="146"/>
      <c r="N405" s="31"/>
      <c r="O405" s="31"/>
      <c r="R405" s="30"/>
    </row>
    <row r="406" spans="2:18" x14ac:dyDescent="0.25">
      <c r="B406" s="28"/>
      <c r="C406" s="29"/>
      <c r="D406" s="169"/>
      <c r="E406" s="4"/>
      <c r="F406" s="4"/>
      <c r="G406" s="54"/>
      <c r="I406" s="4"/>
      <c r="J406" s="146"/>
      <c r="N406" s="31"/>
      <c r="O406" s="31"/>
      <c r="R406" s="30"/>
    </row>
    <row r="407" spans="2:18" x14ac:dyDescent="0.25">
      <c r="B407" s="28"/>
      <c r="C407" s="29"/>
      <c r="D407" s="169"/>
      <c r="E407" s="4"/>
      <c r="F407" s="4"/>
      <c r="G407" s="54"/>
      <c r="I407" s="4"/>
      <c r="J407" s="146"/>
      <c r="N407" s="31"/>
      <c r="O407" s="31"/>
      <c r="R407" s="30"/>
    </row>
    <row r="408" spans="2:18" x14ac:dyDescent="0.25">
      <c r="B408" s="28"/>
      <c r="C408" s="29"/>
      <c r="D408" s="169"/>
      <c r="E408" s="4"/>
      <c r="F408" s="4"/>
      <c r="G408" s="54"/>
      <c r="I408" s="4"/>
      <c r="J408" s="146"/>
      <c r="N408" s="31"/>
      <c r="O408" s="31"/>
      <c r="R408" s="30"/>
    </row>
    <row r="409" spans="2:18" x14ac:dyDescent="0.25">
      <c r="B409" s="28"/>
      <c r="C409" s="29"/>
      <c r="D409" s="169"/>
      <c r="E409" s="4"/>
      <c r="F409" s="4"/>
      <c r="G409" s="54"/>
      <c r="I409" s="4"/>
      <c r="J409" s="146"/>
      <c r="N409" s="31"/>
      <c r="O409" s="31"/>
      <c r="R409" s="30"/>
    </row>
    <row r="410" spans="2:18" x14ac:dyDescent="0.25">
      <c r="B410" s="28"/>
      <c r="C410" s="29"/>
      <c r="D410" s="169"/>
      <c r="E410" s="4"/>
      <c r="F410" s="4"/>
      <c r="G410" s="54"/>
      <c r="I410" s="4"/>
      <c r="J410" s="146"/>
      <c r="N410" s="31"/>
      <c r="O410" s="31"/>
      <c r="R410" s="30"/>
    </row>
    <row r="411" spans="2:18" x14ac:dyDescent="0.25">
      <c r="B411" s="28"/>
      <c r="C411" s="29"/>
      <c r="D411" s="169"/>
      <c r="E411" s="4"/>
      <c r="F411" s="4"/>
      <c r="G411" s="54"/>
      <c r="I411" s="4"/>
      <c r="J411" s="146"/>
      <c r="N411" s="31"/>
      <c r="O411" s="31"/>
      <c r="R411" s="30"/>
    </row>
    <row r="412" spans="2:18" x14ac:dyDescent="0.25">
      <c r="B412" s="28"/>
      <c r="C412" s="29"/>
      <c r="D412" s="169"/>
      <c r="E412" s="4"/>
      <c r="F412" s="4"/>
      <c r="G412" s="54"/>
      <c r="I412" s="4"/>
      <c r="J412" s="146"/>
      <c r="N412" s="31"/>
      <c r="O412" s="31"/>
      <c r="R412" s="30"/>
    </row>
    <row r="413" spans="2:18" x14ac:dyDescent="0.25">
      <c r="B413" s="28"/>
      <c r="C413" s="29"/>
      <c r="D413" s="169"/>
      <c r="E413" s="4"/>
      <c r="F413" s="4"/>
      <c r="G413" s="54"/>
      <c r="I413" s="4"/>
      <c r="J413" s="146"/>
      <c r="N413" s="31"/>
      <c r="O413" s="31"/>
      <c r="R413" s="30"/>
    </row>
    <row r="414" spans="2:18" x14ac:dyDescent="0.25">
      <c r="B414" s="28"/>
      <c r="C414" s="29"/>
      <c r="D414" s="169"/>
      <c r="E414" s="4"/>
      <c r="F414" s="4"/>
      <c r="G414" s="54"/>
      <c r="I414" s="4"/>
      <c r="J414" s="146"/>
      <c r="N414" s="31"/>
      <c r="O414" s="31"/>
      <c r="R414" s="30"/>
    </row>
    <row r="415" spans="2:18" x14ac:dyDescent="0.25">
      <c r="B415" s="28"/>
      <c r="C415" s="29"/>
      <c r="D415" s="169"/>
      <c r="E415" s="4"/>
      <c r="F415" s="4"/>
      <c r="G415" s="54"/>
      <c r="I415" s="4"/>
      <c r="J415" s="146"/>
      <c r="N415" s="31"/>
      <c r="O415" s="31"/>
      <c r="R415" s="30"/>
    </row>
    <row r="416" spans="2:18" x14ac:dyDescent="0.25">
      <c r="B416" s="28"/>
      <c r="C416" s="29"/>
      <c r="D416" s="169"/>
      <c r="E416" s="4"/>
      <c r="F416" s="4"/>
      <c r="G416" s="54"/>
      <c r="I416" s="4"/>
      <c r="J416" s="146"/>
      <c r="N416" s="31"/>
      <c r="O416" s="31"/>
      <c r="R416" s="30"/>
    </row>
    <row r="417" spans="2:18" x14ac:dyDescent="0.25">
      <c r="B417" s="28"/>
      <c r="C417" s="29"/>
      <c r="D417" s="169"/>
      <c r="E417" s="4"/>
      <c r="F417" s="4"/>
      <c r="G417" s="54"/>
      <c r="I417" s="4"/>
      <c r="J417" s="146"/>
      <c r="N417" s="31"/>
      <c r="O417" s="31"/>
      <c r="R417" s="30"/>
    </row>
    <row r="418" spans="2:18" x14ac:dyDescent="0.25">
      <c r="B418" s="28"/>
      <c r="C418" s="29"/>
      <c r="D418" s="169"/>
      <c r="E418" s="4"/>
      <c r="F418" s="4"/>
      <c r="G418" s="54"/>
      <c r="I418" s="4"/>
      <c r="J418" s="146"/>
      <c r="N418" s="31"/>
      <c r="O418" s="31"/>
      <c r="R418" s="30"/>
    </row>
    <row r="419" spans="2:18" x14ac:dyDescent="0.25">
      <c r="B419" s="28"/>
      <c r="C419" s="29"/>
      <c r="D419" s="169"/>
      <c r="E419" s="4"/>
      <c r="F419" s="4"/>
      <c r="G419" s="54"/>
      <c r="I419" s="4"/>
      <c r="J419" s="146"/>
      <c r="N419" s="31"/>
      <c r="O419" s="31"/>
      <c r="R419" s="30"/>
    </row>
    <row r="420" spans="2:18" x14ac:dyDescent="0.25">
      <c r="B420" s="28"/>
      <c r="C420" s="29"/>
      <c r="D420" s="169"/>
      <c r="E420" s="4"/>
      <c r="F420" s="4"/>
      <c r="G420" s="54"/>
      <c r="I420" s="4"/>
      <c r="J420" s="146"/>
      <c r="N420" s="31"/>
      <c r="O420" s="31"/>
      <c r="R420" s="30"/>
    </row>
    <row r="421" spans="2:18" x14ac:dyDescent="0.25">
      <c r="B421" s="28"/>
      <c r="C421" s="29"/>
      <c r="D421" s="169"/>
      <c r="E421" s="4"/>
      <c r="F421" s="4"/>
      <c r="G421" s="54"/>
      <c r="I421" s="4"/>
      <c r="J421" s="146"/>
      <c r="N421" s="31"/>
      <c r="O421" s="31"/>
      <c r="R421" s="30"/>
    </row>
    <row r="422" spans="2:18" x14ac:dyDescent="0.25">
      <c r="B422" s="28"/>
      <c r="C422" s="29"/>
      <c r="D422" s="169"/>
      <c r="E422" s="4"/>
      <c r="F422" s="4"/>
      <c r="G422" s="54"/>
      <c r="I422" s="4"/>
      <c r="J422" s="146"/>
      <c r="N422" s="31"/>
      <c r="O422" s="31"/>
      <c r="R422" s="30"/>
    </row>
    <row r="423" spans="2:18" x14ac:dyDescent="0.25">
      <c r="B423" s="28"/>
      <c r="C423" s="29"/>
      <c r="D423" s="169"/>
      <c r="E423" s="4"/>
      <c r="F423" s="4"/>
      <c r="G423" s="54"/>
      <c r="I423" s="4"/>
      <c r="J423" s="146"/>
      <c r="N423" s="31"/>
      <c r="O423" s="31"/>
      <c r="R423" s="30"/>
    </row>
    <row r="424" spans="2:18" x14ac:dyDescent="0.25">
      <c r="B424" s="28"/>
      <c r="C424" s="29"/>
      <c r="D424" s="169"/>
      <c r="E424" s="4"/>
      <c r="F424" s="4"/>
      <c r="G424" s="54"/>
      <c r="I424" s="4"/>
      <c r="J424" s="146"/>
      <c r="N424" s="31"/>
      <c r="O424" s="31"/>
      <c r="R424" s="30"/>
    </row>
    <row r="425" spans="2:18" x14ac:dyDescent="0.25">
      <c r="B425" s="28"/>
      <c r="C425" s="29"/>
      <c r="D425" s="169"/>
      <c r="E425" s="4"/>
      <c r="F425" s="4"/>
      <c r="G425" s="54"/>
      <c r="I425" s="4"/>
      <c r="J425" s="146"/>
      <c r="N425" s="31"/>
      <c r="O425" s="31"/>
      <c r="R425" s="30"/>
    </row>
    <row r="426" spans="2:18" x14ac:dyDescent="0.25">
      <c r="B426" s="28"/>
      <c r="C426" s="29"/>
      <c r="D426" s="169"/>
      <c r="E426" s="4"/>
      <c r="F426" s="4"/>
      <c r="G426" s="54"/>
      <c r="I426" s="4"/>
      <c r="J426" s="146"/>
      <c r="N426" s="31"/>
      <c r="O426" s="31"/>
      <c r="R426" s="30"/>
    </row>
    <row r="427" spans="2:18" x14ac:dyDescent="0.25">
      <c r="B427" s="28"/>
      <c r="C427" s="29"/>
      <c r="D427" s="169"/>
      <c r="E427" s="4"/>
      <c r="F427" s="4"/>
      <c r="G427" s="54"/>
      <c r="I427" s="4"/>
      <c r="J427" s="146"/>
      <c r="N427" s="31"/>
      <c r="O427" s="31"/>
      <c r="R427" s="30"/>
    </row>
    <row r="428" spans="2:18" x14ac:dyDescent="0.25">
      <c r="B428" s="28"/>
      <c r="C428" s="29"/>
      <c r="D428" s="169"/>
      <c r="E428" s="4"/>
      <c r="F428" s="4"/>
      <c r="G428" s="54"/>
      <c r="I428" s="4"/>
      <c r="J428" s="146"/>
      <c r="N428" s="31"/>
      <c r="O428" s="31"/>
      <c r="R428" s="30"/>
    </row>
    <row r="429" spans="2:18" x14ac:dyDescent="0.25">
      <c r="B429" s="28"/>
      <c r="C429" s="29"/>
      <c r="D429" s="169"/>
      <c r="E429" s="4"/>
      <c r="F429" s="4"/>
      <c r="G429" s="54"/>
      <c r="I429" s="4"/>
      <c r="J429" s="146"/>
      <c r="N429" s="31"/>
      <c r="O429" s="31"/>
      <c r="R429" s="30"/>
    </row>
    <row r="430" spans="2:18" x14ac:dyDescent="0.25">
      <c r="B430" s="28"/>
      <c r="C430" s="29"/>
      <c r="D430" s="169"/>
      <c r="E430" s="4"/>
      <c r="F430" s="4"/>
      <c r="G430" s="54"/>
      <c r="I430" s="4"/>
      <c r="J430" s="146"/>
      <c r="N430" s="31"/>
      <c r="O430" s="31"/>
      <c r="R430" s="30"/>
    </row>
    <row r="431" spans="2:18" x14ac:dyDescent="0.25">
      <c r="B431" s="28"/>
      <c r="C431" s="29"/>
      <c r="D431" s="169"/>
      <c r="E431" s="4"/>
      <c r="F431" s="4"/>
      <c r="G431" s="54"/>
      <c r="I431" s="4"/>
      <c r="J431" s="146"/>
      <c r="N431" s="31"/>
      <c r="O431" s="31"/>
      <c r="R431" s="30"/>
    </row>
    <row r="432" spans="2:18" x14ac:dyDescent="0.25">
      <c r="B432" s="28"/>
      <c r="C432" s="29"/>
      <c r="D432" s="169"/>
      <c r="E432" s="4"/>
      <c r="F432" s="4"/>
      <c r="G432" s="54"/>
      <c r="I432" s="4"/>
      <c r="J432" s="146"/>
      <c r="N432" s="31"/>
      <c r="O432" s="31"/>
      <c r="R432" s="30"/>
    </row>
    <row r="433" spans="2:18" x14ac:dyDescent="0.25">
      <c r="B433" s="28"/>
      <c r="C433" s="29"/>
      <c r="D433" s="169"/>
      <c r="E433" s="4"/>
      <c r="F433" s="4"/>
      <c r="G433" s="54"/>
      <c r="I433" s="4"/>
      <c r="J433" s="146"/>
      <c r="N433" s="31"/>
      <c r="O433" s="31"/>
      <c r="R433" s="30"/>
    </row>
    <row r="434" spans="2:18" x14ac:dyDescent="0.25">
      <c r="B434" s="28"/>
      <c r="C434" s="29"/>
      <c r="D434" s="169"/>
      <c r="E434" s="4"/>
      <c r="F434" s="4"/>
      <c r="G434" s="54"/>
      <c r="I434" s="4"/>
      <c r="J434" s="146"/>
      <c r="N434" s="31"/>
      <c r="O434" s="31"/>
      <c r="R434" s="30"/>
    </row>
    <row r="435" spans="2:18" x14ac:dyDescent="0.25">
      <c r="B435" s="28"/>
      <c r="C435" s="29"/>
      <c r="D435" s="169"/>
      <c r="E435" s="4"/>
      <c r="F435" s="4"/>
      <c r="G435" s="54"/>
      <c r="I435" s="4"/>
      <c r="J435" s="146"/>
      <c r="N435" s="31"/>
      <c r="O435" s="31"/>
      <c r="R435" s="30"/>
    </row>
    <row r="436" spans="2:18" x14ac:dyDescent="0.25">
      <c r="B436" s="28"/>
      <c r="C436" s="29"/>
      <c r="D436" s="169"/>
      <c r="E436" s="4"/>
      <c r="F436" s="4"/>
      <c r="G436" s="54"/>
      <c r="I436" s="4"/>
      <c r="J436" s="146"/>
      <c r="N436" s="31"/>
      <c r="O436" s="31"/>
      <c r="R436" s="30"/>
    </row>
    <row r="437" spans="2:18" x14ac:dyDescent="0.25">
      <c r="B437" s="28"/>
      <c r="C437" s="29"/>
      <c r="D437" s="169"/>
      <c r="E437" s="4"/>
      <c r="F437" s="4"/>
      <c r="G437" s="54"/>
      <c r="I437" s="4"/>
      <c r="J437" s="146"/>
      <c r="N437" s="31"/>
      <c r="O437" s="31"/>
      <c r="R437" s="30"/>
    </row>
    <row r="438" spans="2:18" x14ac:dyDescent="0.25">
      <c r="B438" s="28"/>
      <c r="C438" s="29"/>
      <c r="D438" s="169"/>
      <c r="E438" s="4"/>
      <c r="F438" s="4"/>
      <c r="G438" s="54"/>
      <c r="I438" s="4"/>
      <c r="J438" s="146"/>
      <c r="N438" s="31"/>
      <c r="O438" s="31"/>
      <c r="R438" s="30"/>
    </row>
    <row r="439" spans="2:18" x14ac:dyDescent="0.25">
      <c r="B439" s="28"/>
      <c r="C439" s="29"/>
      <c r="D439" s="169"/>
      <c r="E439" s="4"/>
      <c r="F439" s="4"/>
      <c r="G439" s="54"/>
      <c r="I439" s="4"/>
      <c r="J439" s="146"/>
      <c r="N439" s="31"/>
      <c r="O439" s="31"/>
      <c r="R439" s="30"/>
    </row>
    <row r="440" spans="2:18" x14ac:dyDescent="0.25">
      <c r="B440" s="28"/>
      <c r="C440" s="29"/>
      <c r="D440" s="169"/>
      <c r="E440" s="4"/>
      <c r="F440" s="4"/>
      <c r="G440" s="54"/>
      <c r="I440" s="4"/>
      <c r="J440" s="146"/>
      <c r="N440" s="31"/>
      <c r="O440" s="31"/>
      <c r="R440" s="30"/>
    </row>
    <row r="441" spans="2:18" x14ac:dyDescent="0.25">
      <c r="B441" s="28"/>
      <c r="C441" s="29"/>
      <c r="D441" s="169"/>
      <c r="E441" s="4"/>
      <c r="F441" s="4"/>
      <c r="G441" s="54"/>
      <c r="I441" s="4"/>
      <c r="J441" s="146"/>
      <c r="N441" s="31"/>
      <c r="O441" s="31"/>
      <c r="R441" s="30"/>
    </row>
    <row r="442" spans="2:18" x14ac:dyDescent="0.25">
      <c r="B442" s="28"/>
      <c r="C442" s="29"/>
      <c r="D442" s="169"/>
      <c r="E442" s="4"/>
      <c r="F442" s="4"/>
      <c r="G442" s="54"/>
      <c r="I442" s="4"/>
      <c r="J442" s="146"/>
      <c r="N442" s="31"/>
      <c r="O442" s="31"/>
      <c r="R442" s="30"/>
    </row>
    <row r="443" spans="2:18" x14ac:dyDescent="0.25">
      <c r="B443" s="28"/>
      <c r="C443" s="29"/>
      <c r="D443" s="169"/>
      <c r="E443" s="4"/>
      <c r="F443" s="4"/>
      <c r="G443" s="54"/>
      <c r="I443" s="4"/>
      <c r="J443" s="146"/>
      <c r="N443" s="31"/>
      <c r="O443" s="31"/>
      <c r="R443" s="30"/>
    </row>
    <row r="444" spans="2:18" x14ac:dyDescent="0.25">
      <c r="B444" s="28"/>
      <c r="C444" s="29"/>
      <c r="D444" s="169"/>
      <c r="E444" s="4"/>
      <c r="F444" s="4"/>
      <c r="G444" s="54"/>
      <c r="I444" s="4"/>
      <c r="J444" s="146"/>
      <c r="N444" s="31"/>
      <c r="O444" s="31"/>
      <c r="R444" s="30"/>
    </row>
    <row r="445" spans="2:18" x14ac:dyDescent="0.25">
      <c r="B445" s="28"/>
      <c r="C445" s="29"/>
      <c r="D445" s="169"/>
      <c r="E445" s="4"/>
      <c r="F445" s="4"/>
      <c r="G445" s="54"/>
      <c r="I445" s="4"/>
      <c r="J445" s="146"/>
      <c r="N445" s="31"/>
      <c r="O445" s="31"/>
      <c r="R445" s="30"/>
    </row>
    <row r="446" spans="2:18" x14ac:dyDescent="0.25">
      <c r="B446" s="28"/>
      <c r="C446" s="29"/>
      <c r="D446" s="169"/>
      <c r="E446" s="4"/>
      <c r="F446" s="4"/>
      <c r="G446" s="54"/>
      <c r="I446" s="4"/>
      <c r="J446" s="146"/>
      <c r="N446" s="31"/>
      <c r="O446" s="31"/>
      <c r="R446" s="30"/>
    </row>
    <row r="447" spans="2:18" x14ac:dyDescent="0.25">
      <c r="B447" s="28"/>
      <c r="C447" s="29"/>
      <c r="D447" s="169"/>
      <c r="E447" s="4"/>
      <c r="F447" s="4"/>
      <c r="G447" s="54"/>
      <c r="I447" s="4"/>
      <c r="J447" s="146"/>
      <c r="N447" s="31"/>
      <c r="O447" s="31"/>
      <c r="R447" s="30"/>
    </row>
    <row r="448" spans="2:18" x14ac:dyDescent="0.25">
      <c r="B448" s="28"/>
      <c r="C448" s="29"/>
      <c r="D448" s="169"/>
      <c r="E448" s="4"/>
      <c r="F448" s="4"/>
      <c r="G448" s="54"/>
      <c r="I448" s="4"/>
      <c r="J448" s="146"/>
      <c r="N448" s="31"/>
      <c r="O448" s="31"/>
      <c r="R448" s="30"/>
    </row>
    <row r="449" spans="2:18" x14ac:dyDescent="0.25">
      <c r="B449" s="28"/>
      <c r="C449" s="29"/>
      <c r="D449" s="169"/>
      <c r="E449" s="4"/>
      <c r="F449" s="4"/>
      <c r="G449" s="54"/>
      <c r="I449" s="4"/>
      <c r="J449" s="146"/>
      <c r="N449" s="31"/>
      <c r="O449" s="31"/>
      <c r="R449" s="30"/>
    </row>
    <row r="450" spans="2:18" x14ac:dyDescent="0.25">
      <c r="B450" s="28"/>
      <c r="C450" s="29"/>
      <c r="D450" s="169"/>
      <c r="E450" s="4"/>
      <c r="F450" s="4"/>
      <c r="G450" s="54"/>
      <c r="I450" s="4"/>
      <c r="J450" s="146"/>
      <c r="N450" s="31"/>
      <c r="O450" s="31"/>
      <c r="R450" s="30"/>
    </row>
    <row r="451" spans="2:18" x14ac:dyDescent="0.25">
      <c r="B451" s="28"/>
      <c r="C451" s="29"/>
      <c r="D451" s="169"/>
      <c r="E451" s="4"/>
      <c r="F451" s="4"/>
      <c r="G451" s="54"/>
      <c r="I451" s="4"/>
      <c r="J451" s="146"/>
      <c r="N451" s="31"/>
      <c r="O451" s="31"/>
      <c r="R451" s="30"/>
    </row>
    <row r="452" spans="2:18" x14ac:dyDescent="0.25">
      <c r="B452" s="28"/>
      <c r="C452" s="29"/>
      <c r="D452" s="169"/>
      <c r="E452" s="4"/>
      <c r="F452" s="4"/>
      <c r="G452" s="54"/>
      <c r="I452" s="4"/>
      <c r="J452" s="146"/>
      <c r="N452" s="31"/>
      <c r="O452" s="31"/>
      <c r="R452" s="30"/>
    </row>
    <row r="453" spans="2:18" x14ac:dyDescent="0.25">
      <c r="B453" s="28"/>
      <c r="C453" s="29"/>
      <c r="D453" s="169"/>
      <c r="E453" s="4"/>
      <c r="F453" s="4"/>
      <c r="G453" s="54"/>
      <c r="I453" s="4"/>
      <c r="J453" s="146"/>
      <c r="N453" s="31"/>
      <c r="O453" s="31"/>
      <c r="R453" s="30"/>
    </row>
    <row r="454" spans="2:18" x14ac:dyDescent="0.25">
      <c r="B454" s="28"/>
      <c r="C454" s="29"/>
      <c r="D454" s="169"/>
      <c r="E454" s="4"/>
      <c r="F454" s="4"/>
      <c r="G454" s="54"/>
      <c r="I454" s="4"/>
      <c r="J454" s="146"/>
      <c r="N454" s="31"/>
      <c r="O454" s="31"/>
      <c r="R454" s="30"/>
    </row>
    <row r="455" spans="2:18" x14ac:dyDescent="0.25">
      <c r="B455" s="28"/>
      <c r="C455" s="29"/>
      <c r="D455" s="169"/>
      <c r="E455" s="4"/>
      <c r="F455" s="4"/>
      <c r="G455" s="54"/>
      <c r="I455" s="4"/>
      <c r="J455" s="146"/>
      <c r="N455" s="31"/>
      <c r="O455" s="31"/>
      <c r="R455" s="30"/>
    </row>
    <row r="456" spans="2:18" x14ac:dyDescent="0.25">
      <c r="B456" s="28"/>
      <c r="C456" s="29"/>
      <c r="D456" s="169"/>
      <c r="E456" s="4"/>
      <c r="F456" s="4"/>
      <c r="G456" s="54"/>
      <c r="I456" s="4"/>
      <c r="J456" s="146"/>
      <c r="N456" s="31"/>
      <c r="O456" s="31"/>
      <c r="R456" s="30"/>
    </row>
    <row r="457" spans="2:18" x14ac:dyDescent="0.25">
      <c r="B457" s="28"/>
      <c r="C457" s="29"/>
      <c r="D457" s="169"/>
      <c r="E457" s="4"/>
      <c r="F457" s="4"/>
      <c r="G457" s="54"/>
      <c r="I457" s="4"/>
      <c r="J457" s="146"/>
      <c r="N457" s="31"/>
      <c r="O457" s="31"/>
      <c r="R457" s="30"/>
    </row>
    <row r="458" spans="2:18" x14ac:dyDescent="0.25">
      <c r="B458" s="28"/>
      <c r="C458" s="29"/>
      <c r="D458" s="169"/>
      <c r="E458" s="4"/>
      <c r="F458" s="4"/>
      <c r="G458" s="54"/>
      <c r="I458" s="4"/>
      <c r="J458" s="146"/>
      <c r="N458" s="31"/>
      <c r="O458" s="31"/>
      <c r="R458" s="30"/>
    </row>
    <row r="459" spans="2:18" x14ac:dyDescent="0.25">
      <c r="B459" s="28"/>
      <c r="C459" s="29"/>
      <c r="D459" s="169"/>
      <c r="E459" s="4"/>
      <c r="F459" s="4"/>
      <c r="G459" s="54"/>
      <c r="I459" s="4"/>
      <c r="J459" s="146"/>
      <c r="N459" s="31"/>
      <c r="O459" s="31"/>
      <c r="R459" s="30"/>
    </row>
    <row r="460" spans="2:18" x14ac:dyDescent="0.25">
      <c r="B460" s="28"/>
      <c r="C460" s="29"/>
      <c r="D460" s="169"/>
      <c r="E460" s="4"/>
      <c r="F460" s="4"/>
      <c r="G460" s="54"/>
      <c r="I460" s="4"/>
      <c r="J460" s="146"/>
      <c r="N460" s="31"/>
      <c r="O460" s="31"/>
      <c r="R460" s="30"/>
    </row>
    <row r="461" spans="2:18" x14ac:dyDescent="0.25">
      <c r="B461" s="28"/>
      <c r="C461" s="29"/>
      <c r="D461" s="169"/>
      <c r="E461" s="4"/>
      <c r="F461" s="4"/>
      <c r="G461" s="54"/>
      <c r="I461" s="4"/>
      <c r="J461" s="146"/>
      <c r="N461" s="31"/>
      <c r="O461" s="31"/>
      <c r="R461" s="30"/>
    </row>
    <row r="462" spans="2:18" x14ac:dyDescent="0.25">
      <c r="B462" s="28"/>
      <c r="C462" s="29"/>
      <c r="D462" s="169"/>
      <c r="E462" s="4"/>
      <c r="F462" s="4"/>
      <c r="G462" s="54"/>
      <c r="I462" s="4"/>
      <c r="J462" s="146"/>
      <c r="N462" s="31"/>
      <c r="O462" s="31"/>
      <c r="R462" s="30"/>
    </row>
    <row r="463" spans="2:18" x14ac:dyDescent="0.25">
      <c r="B463" s="28"/>
      <c r="C463" s="29"/>
      <c r="D463" s="169"/>
      <c r="E463" s="4"/>
      <c r="F463" s="4"/>
      <c r="G463" s="54"/>
      <c r="I463" s="4"/>
      <c r="J463" s="146"/>
      <c r="N463" s="31"/>
      <c r="O463" s="31"/>
      <c r="R463" s="30"/>
    </row>
    <row r="464" spans="2:18" x14ac:dyDescent="0.25">
      <c r="B464" s="28"/>
      <c r="C464" s="29"/>
      <c r="D464" s="169"/>
      <c r="E464" s="4"/>
      <c r="F464" s="4"/>
      <c r="G464" s="54"/>
      <c r="I464" s="4"/>
      <c r="J464" s="146"/>
      <c r="N464" s="31"/>
      <c r="O464" s="31"/>
      <c r="R464" s="30"/>
    </row>
    <row r="465" spans="2:18" x14ac:dyDescent="0.25">
      <c r="B465" s="28"/>
      <c r="C465" s="29"/>
      <c r="D465" s="169"/>
      <c r="E465" s="4"/>
      <c r="F465" s="4"/>
      <c r="G465" s="54"/>
      <c r="I465" s="4"/>
      <c r="J465" s="146"/>
      <c r="N465" s="31"/>
      <c r="O465" s="31"/>
      <c r="R465" s="30"/>
    </row>
    <row r="466" spans="2:18" x14ac:dyDescent="0.25">
      <c r="B466" s="28"/>
      <c r="C466" s="29"/>
      <c r="D466" s="169"/>
      <c r="E466" s="4"/>
      <c r="F466" s="4"/>
      <c r="G466" s="54"/>
      <c r="I466" s="4"/>
      <c r="J466" s="146"/>
      <c r="N466" s="31"/>
      <c r="O466" s="31"/>
      <c r="R466" s="30"/>
    </row>
    <row r="467" spans="2:18" x14ac:dyDescent="0.25">
      <c r="B467" s="28"/>
      <c r="C467" s="29"/>
      <c r="D467" s="169"/>
      <c r="E467" s="4"/>
      <c r="F467" s="4"/>
      <c r="G467" s="54"/>
      <c r="I467" s="4"/>
      <c r="J467" s="146"/>
      <c r="N467" s="31"/>
      <c r="O467" s="31"/>
      <c r="R467" s="30"/>
    </row>
    <row r="468" spans="2:18" x14ac:dyDescent="0.25">
      <c r="B468" s="28"/>
      <c r="C468" s="29"/>
      <c r="D468" s="169"/>
      <c r="E468" s="4"/>
      <c r="F468" s="4"/>
      <c r="G468" s="54"/>
      <c r="I468" s="4"/>
      <c r="J468" s="146"/>
      <c r="N468" s="31"/>
      <c r="O468" s="31"/>
      <c r="R468" s="30"/>
    </row>
    <row r="469" spans="2:18" x14ac:dyDescent="0.25">
      <c r="B469" s="28"/>
      <c r="C469" s="29"/>
      <c r="D469" s="169"/>
      <c r="E469" s="4"/>
      <c r="F469" s="4"/>
      <c r="G469" s="54"/>
      <c r="I469" s="4"/>
      <c r="J469" s="146"/>
      <c r="N469" s="31"/>
      <c r="O469" s="31"/>
      <c r="R469" s="30"/>
    </row>
    <row r="470" spans="2:18" x14ac:dyDescent="0.25">
      <c r="B470" s="28"/>
      <c r="C470" s="29"/>
      <c r="D470" s="169"/>
      <c r="E470" s="4"/>
      <c r="F470" s="4"/>
      <c r="G470" s="54"/>
      <c r="I470" s="4"/>
      <c r="J470" s="146"/>
      <c r="N470" s="31"/>
      <c r="O470" s="31"/>
      <c r="R470" s="30"/>
    </row>
    <row r="471" spans="2:18" x14ac:dyDescent="0.25">
      <c r="B471" s="28"/>
      <c r="C471" s="29"/>
      <c r="D471" s="169"/>
      <c r="E471" s="4"/>
      <c r="F471" s="4"/>
      <c r="G471" s="54"/>
      <c r="I471" s="4"/>
      <c r="J471" s="146"/>
      <c r="N471" s="31"/>
      <c r="O471" s="31"/>
      <c r="R471" s="30"/>
    </row>
    <row r="472" spans="2:18" x14ac:dyDescent="0.25">
      <c r="B472" s="28"/>
      <c r="C472" s="29"/>
      <c r="D472" s="169"/>
      <c r="E472" s="4"/>
      <c r="F472" s="4"/>
      <c r="G472" s="54"/>
      <c r="I472" s="4"/>
      <c r="J472" s="146"/>
      <c r="N472" s="31"/>
      <c r="O472" s="31"/>
      <c r="R472" s="30"/>
    </row>
    <row r="473" spans="2:18" x14ac:dyDescent="0.25">
      <c r="B473" s="28"/>
      <c r="C473" s="29"/>
      <c r="D473" s="169"/>
      <c r="E473" s="4"/>
      <c r="F473" s="4"/>
      <c r="G473" s="54"/>
      <c r="I473" s="4"/>
      <c r="J473" s="146"/>
      <c r="N473" s="31"/>
      <c r="O473" s="31"/>
      <c r="R473" s="30"/>
    </row>
    <row r="474" spans="2:18" x14ac:dyDescent="0.25">
      <c r="B474" s="28"/>
      <c r="C474" s="29"/>
      <c r="D474" s="169"/>
      <c r="E474" s="4"/>
      <c r="F474" s="4"/>
      <c r="G474" s="54"/>
      <c r="I474" s="4"/>
      <c r="J474" s="146"/>
      <c r="N474" s="31"/>
      <c r="O474" s="31"/>
      <c r="R474" s="30"/>
    </row>
    <row r="475" spans="2:18" x14ac:dyDescent="0.25">
      <c r="B475" s="28"/>
      <c r="C475" s="29"/>
      <c r="D475" s="169"/>
      <c r="E475" s="4"/>
      <c r="F475" s="4"/>
      <c r="G475" s="54"/>
      <c r="I475" s="4"/>
      <c r="J475" s="146"/>
      <c r="N475" s="31"/>
      <c r="O475" s="31"/>
      <c r="R475" s="30"/>
    </row>
    <row r="476" spans="2:18" x14ac:dyDescent="0.25">
      <c r="B476" s="28"/>
      <c r="C476" s="29"/>
      <c r="D476" s="169"/>
      <c r="E476" s="4"/>
      <c r="F476" s="4"/>
      <c r="G476" s="54"/>
      <c r="I476" s="4"/>
      <c r="J476" s="146"/>
      <c r="N476" s="31"/>
      <c r="O476" s="31"/>
      <c r="R476" s="30"/>
    </row>
    <row r="477" spans="2:18" x14ac:dyDescent="0.25">
      <c r="B477" s="28"/>
      <c r="C477" s="29"/>
      <c r="D477" s="169"/>
      <c r="E477" s="4"/>
      <c r="F477" s="4"/>
      <c r="G477" s="54"/>
      <c r="I477" s="4"/>
      <c r="J477" s="146"/>
      <c r="N477" s="31"/>
      <c r="O477" s="31"/>
      <c r="R477" s="30"/>
    </row>
    <row r="478" spans="2:18" x14ac:dyDescent="0.25">
      <c r="B478" s="28"/>
      <c r="C478" s="29"/>
      <c r="D478" s="169"/>
      <c r="E478" s="4"/>
      <c r="F478" s="4"/>
      <c r="G478" s="54"/>
      <c r="I478" s="4"/>
      <c r="J478" s="146"/>
      <c r="N478" s="31"/>
      <c r="O478" s="31"/>
      <c r="R478" s="30"/>
    </row>
    <row r="479" spans="2:18" x14ac:dyDescent="0.25">
      <c r="B479" s="28"/>
      <c r="C479" s="29"/>
      <c r="D479" s="169"/>
      <c r="E479" s="4"/>
      <c r="F479" s="4"/>
      <c r="G479" s="54"/>
      <c r="I479" s="4"/>
      <c r="J479" s="146"/>
      <c r="N479" s="31"/>
      <c r="O479" s="31"/>
      <c r="R479" s="30"/>
    </row>
    <row r="480" spans="2:18" x14ac:dyDescent="0.25">
      <c r="B480" s="28"/>
      <c r="C480" s="29"/>
      <c r="D480" s="169"/>
      <c r="E480" s="4"/>
      <c r="F480" s="4"/>
      <c r="G480" s="54"/>
      <c r="I480" s="4"/>
      <c r="J480" s="146"/>
      <c r="N480" s="31"/>
      <c r="O480" s="31"/>
      <c r="R480" s="30"/>
    </row>
    <row r="481" spans="2:18" x14ac:dyDescent="0.25">
      <c r="B481" s="28"/>
      <c r="C481" s="29"/>
      <c r="D481" s="169"/>
      <c r="E481" s="4"/>
      <c r="F481" s="4"/>
      <c r="G481" s="54"/>
      <c r="I481" s="4"/>
      <c r="J481" s="146"/>
      <c r="N481" s="31"/>
      <c r="O481" s="31"/>
      <c r="R481" s="30"/>
    </row>
    <row r="482" spans="2:18" x14ac:dyDescent="0.25">
      <c r="B482" s="28"/>
      <c r="C482" s="29"/>
      <c r="D482" s="169"/>
      <c r="E482" s="4"/>
      <c r="F482" s="4"/>
      <c r="G482" s="54"/>
      <c r="I482" s="4"/>
      <c r="J482" s="146"/>
      <c r="N482" s="31"/>
      <c r="O482" s="31"/>
      <c r="R482" s="30"/>
    </row>
    <row r="483" spans="2:18" x14ac:dyDescent="0.25">
      <c r="B483" s="28"/>
      <c r="C483" s="29"/>
      <c r="D483" s="169"/>
      <c r="E483" s="4"/>
      <c r="F483" s="4"/>
      <c r="G483" s="54"/>
      <c r="I483" s="4"/>
      <c r="J483" s="146"/>
      <c r="N483" s="31"/>
      <c r="O483" s="31"/>
      <c r="R483" s="30"/>
    </row>
    <row r="484" spans="2:18" x14ac:dyDescent="0.25">
      <c r="B484" s="28"/>
      <c r="C484" s="29"/>
      <c r="D484" s="169"/>
      <c r="E484" s="4"/>
      <c r="F484" s="4"/>
      <c r="G484" s="54"/>
      <c r="I484" s="4"/>
      <c r="J484" s="146"/>
      <c r="N484" s="31"/>
      <c r="O484" s="31"/>
      <c r="R484" s="30"/>
    </row>
    <row r="485" spans="2:18" x14ac:dyDescent="0.25">
      <c r="B485" s="28"/>
      <c r="C485" s="29"/>
      <c r="D485" s="169"/>
      <c r="E485" s="4"/>
      <c r="F485" s="4"/>
      <c r="G485" s="54"/>
      <c r="I485" s="4"/>
      <c r="J485" s="146"/>
      <c r="N485" s="31"/>
      <c r="O485" s="31"/>
      <c r="R485" s="30"/>
    </row>
    <row r="486" spans="2:18" x14ac:dyDescent="0.25">
      <c r="B486" s="28"/>
      <c r="C486" s="29"/>
      <c r="D486" s="169"/>
      <c r="E486" s="4"/>
      <c r="F486" s="4"/>
      <c r="G486" s="54"/>
      <c r="I486" s="4"/>
      <c r="J486" s="146"/>
      <c r="N486" s="31"/>
      <c r="O486" s="31"/>
      <c r="R486" s="30"/>
    </row>
    <row r="487" spans="2:18" x14ac:dyDescent="0.25">
      <c r="B487" s="28"/>
      <c r="C487" s="29"/>
      <c r="D487" s="169"/>
      <c r="E487" s="4"/>
      <c r="F487" s="4"/>
      <c r="G487" s="54"/>
      <c r="I487" s="4"/>
      <c r="J487" s="146"/>
      <c r="N487" s="31"/>
      <c r="O487" s="31"/>
      <c r="R487" s="30"/>
    </row>
    <row r="488" spans="2:18" x14ac:dyDescent="0.25">
      <c r="B488" s="28"/>
      <c r="C488" s="29"/>
      <c r="D488" s="169"/>
      <c r="E488" s="4"/>
      <c r="F488" s="4"/>
      <c r="G488" s="54"/>
      <c r="I488" s="4"/>
      <c r="J488" s="146"/>
      <c r="N488" s="31"/>
      <c r="O488" s="31"/>
      <c r="R488" s="30"/>
    </row>
    <row r="489" spans="2:18" x14ac:dyDescent="0.25">
      <c r="B489" s="28"/>
      <c r="C489" s="29"/>
      <c r="D489" s="169"/>
      <c r="E489" s="4"/>
      <c r="F489" s="4"/>
      <c r="G489" s="54"/>
      <c r="I489" s="4"/>
      <c r="J489" s="146"/>
      <c r="N489" s="31"/>
      <c r="O489" s="31"/>
      <c r="R489" s="30"/>
    </row>
    <row r="490" spans="2:18" x14ac:dyDescent="0.25">
      <c r="B490" s="28"/>
      <c r="C490" s="29"/>
      <c r="D490" s="169"/>
      <c r="E490" s="4"/>
      <c r="F490" s="4"/>
      <c r="G490" s="54"/>
      <c r="I490" s="4"/>
      <c r="J490" s="146"/>
      <c r="N490" s="31"/>
      <c r="O490" s="31"/>
      <c r="R490" s="30"/>
    </row>
    <row r="491" spans="2:18" x14ac:dyDescent="0.25">
      <c r="B491" s="28"/>
      <c r="C491" s="29"/>
      <c r="D491" s="169"/>
      <c r="E491" s="4"/>
      <c r="F491" s="4"/>
      <c r="G491" s="54"/>
      <c r="I491" s="4"/>
      <c r="J491" s="146"/>
      <c r="N491" s="31"/>
      <c r="O491" s="31"/>
      <c r="R491" s="30"/>
    </row>
    <row r="492" spans="2:18" x14ac:dyDescent="0.25">
      <c r="B492" s="28"/>
      <c r="C492" s="29"/>
      <c r="D492" s="169"/>
      <c r="E492" s="4"/>
      <c r="F492" s="4"/>
      <c r="G492" s="54"/>
      <c r="I492" s="4"/>
      <c r="J492" s="146"/>
      <c r="N492" s="31"/>
      <c r="O492" s="31"/>
      <c r="R492" s="30"/>
    </row>
    <row r="493" spans="2:18" x14ac:dyDescent="0.25">
      <c r="B493" s="28"/>
      <c r="C493" s="29"/>
      <c r="D493" s="169"/>
      <c r="E493" s="4"/>
      <c r="F493" s="4"/>
      <c r="G493" s="54"/>
      <c r="I493" s="4"/>
      <c r="J493" s="146"/>
      <c r="N493" s="31"/>
      <c r="O493" s="31"/>
      <c r="R493" s="30"/>
    </row>
    <row r="494" spans="2:18" x14ac:dyDescent="0.25">
      <c r="B494" s="28"/>
      <c r="C494" s="29"/>
      <c r="D494" s="169"/>
      <c r="E494" s="4"/>
      <c r="F494" s="4"/>
      <c r="G494" s="54"/>
      <c r="I494" s="4"/>
      <c r="J494" s="146"/>
      <c r="N494" s="31"/>
      <c r="O494" s="31"/>
      <c r="R494" s="30"/>
    </row>
    <row r="495" spans="2:18" x14ac:dyDescent="0.25">
      <c r="B495" s="28"/>
      <c r="C495" s="29"/>
      <c r="D495" s="169"/>
      <c r="E495" s="4"/>
      <c r="F495" s="4"/>
      <c r="G495" s="54"/>
      <c r="I495" s="4"/>
      <c r="J495" s="146"/>
      <c r="N495" s="31"/>
      <c r="O495" s="31"/>
      <c r="R495" s="30"/>
    </row>
    <row r="496" spans="2:18" x14ac:dyDescent="0.25">
      <c r="B496" s="28"/>
      <c r="C496" s="29"/>
      <c r="D496" s="169"/>
      <c r="E496" s="4"/>
      <c r="F496" s="4"/>
      <c r="G496" s="54"/>
      <c r="I496" s="4"/>
      <c r="J496" s="146"/>
      <c r="N496" s="31"/>
      <c r="O496" s="31"/>
      <c r="R496" s="30"/>
    </row>
    <row r="497" spans="2:362" x14ac:dyDescent="0.25">
      <c r="B497" s="28"/>
      <c r="C497" s="29"/>
      <c r="D497" s="169"/>
      <c r="E497" s="4"/>
      <c r="F497" s="4"/>
      <c r="G497" s="54"/>
      <c r="I497" s="4"/>
      <c r="J497" s="146"/>
      <c r="N497" s="31"/>
      <c r="O497" s="31"/>
      <c r="R497" s="30"/>
    </row>
    <row r="498" spans="2:362" x14ac:dyDescent="0.25">
      <c r="B498" s="28"/>
      <c r="C498" s="29"/>
      <c r="D498" s="169"/>
      <c r="E498" s="4"/>
      <c r="F498" s="4"/>
      <c r="G498" s="54"/>
      <c r="I498" s="4"/>
      <c r="J498" s="146"/>
      <c r="N498" s="31"/>
      <c r="O498" s="31"/>
      <c r="R498" s="30"/>
    </row>
    <row r="499" spans="2:362" x14ac:dyDescent="0.25">
      <c r="B499" s="28"/>
      <c r="C499" s="29"/>
      <c r="D499" s="169"/>
      <c r="E499" s="4"/>
      <c r="F499" s="4"/>
      <c r="G499" s="54"/>
      <c r="I499" s="4"/>
      <c r="J499" s="146"/>
      <c r="N499" s="31"/>
      <c r="O499" s="31"/>
      <c r="R499" s="30"/>
    </row>
    <row r="500" spans="2:362" x14ac:dyDescent="0.25">
      <c r="B500" s="28"/>
      <c r="C500" s="29"/>
      <c r="D500" s="169"/>
      <c r="E500" s="4"/>
      <c r="F500" s="4"/>
      <c r="G500" s="54"/>
      <c r="I500" s="4"/>
      <c r="J500" s="146"/>
      <c r="N500" s="31"/>
      <c r="O500" s="31"/>
      <c r="R500" s="30"/>
    </row>
    <row r="501" spans="2:362" x14ac:dyDescent="0.25">
      <c r="B501" s="28"/>
      <c r="C501" s="29"/>
      <c r="D501" s="169"/>
      <c r="E501" s="4"/>
      <c r="F501" s="4"/>
      <c r="G501" s="54"/>
      <c r="I501" s="4"/>
      <c r="J501" s="146"/>
      <c r="N501" s="31"/>
      <c r="O501" s="31"/>
      <c r="R501" s="30"/>
    </row>
    <row r="502" spans="2:362" x14ac:dyDescent="0.25">
      <c r="B502" s="28"/>
      <c r="C502" s="29"/>
      <c r="D502" s="169"/>
      <c r="E502" s="4"/>
      <c r="F502" s="4"/>
      <c r="G502" s="54"/>
      <c r="I502" s="4"/>
      <c r="J502" s="146"/>
      <c r="N502" s="31"/>
      <c r="O502" s="31"/>
      <c r="R502" s="30"/>
    </row>
    <row r="503" spans="2:362" x14ac:dyDescent="0.25">
      <c r="B503" s="28"/>
      <c r="C503" s="29"/>
      <c r="D503" s="169"/>
      <c r="E503" s="4"/>
      <c r="F503" s="4"/>
      <c r="G503" s="54"/>
      <c r="I503" s="4"/>
      <c r="J503" s="146"/>
      <c r="N503" s="31"/>
      <c r="O503" s="31"/>
      <c r="R503" s="30"/>
    </row>
    <row r="504" spans="2:362" x14ac:dyDescent="0.25">
      <c r="B504" s="28"/>
      <c r="C504" s="29"/>
      <c r="D504" s="169"/>
      <c r="E504" s="4"/>
      <c r="F504" s="4"/>
      <c r="G504" s="54"/>
      <c r="I504" s="4"/>
      <c r="J504" s="146"/>
      <c r="N504" s="31"/>
      <c r="O504" s="31"/>
      <c r="R504" s="30"/>
    </row>
    <row r="505" spans="2:362" x14ac:dyDescent="0.25">
      <c r="B505" s="28"/>
      <c r="C505" s="29"/>
      <c r="D505" s="169"/>
      <c r="E505" s="4"/>
      <c r="F505" s="4"/>
      <c r="G505" s="54"/>
      <c r="I505" s="4"/>
      <c r="J505" s="146"/>
      <c r="N505" s="31"/>
      <c r="O505" s="31"/>
      <c r="R505" s="30"/>
    </row>
    <row r="506" spans="2:362" x14ac:dyDescent="0.25">
      <c r="B506" s="28"/>
      <c r="C506" s="29"/>
      <c r="D506" s="169"/>
      <c r="E506" s="4"/>
      <c r="F506" s="4"/>
      <c r="G506" s="54"/>
      <c r="I506" s="4"/>
      <c r="J506" s="146"/>
      <c r="N506" s="31"/>
      <c r="O506" s="31"/>
      <c r="R506" s="30"/>
    </row>
    <row r="507" spans="2:362" s="33" customFormat="1" x14ac:dyDescent="0.25">
      <c r="B507" s="28"/>
      <c r="C507" s="29"/>
      <c r="D507" s="169"/>
      <c r="E507" s="4"/>
      <c r="F507" s="4"/>
      <c r="G507" s="54"/>
      <c r="H507" s="25"/>
      <c r="I507" s="4"/>
      <c r="J507" s="146"/>
      <c r="K507" s="4"/>
      <c r="L507" s="4"/>
      <c r="M507" s="4"/>
      <c r="N507" s="31"/>
      <c r="O507" s="31"/>
      <c r="P507" s="4"/>
      <c r="Q507" s="32"/>
      <c r="R507" s="30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  <c r="IW507" s="7"/>
      <c r="IX507" s="7"/>
      <c r="IY507" s="7"/>
      <c r="IZ507" s="7"/>
      <c r="JA507" s="7"/>
      <c r="JB507" s="7"/>
      <c r="JC507" s="7"/>
      <c r="JD507" s="7"/>
      <c r="JE507" s="7"/>
      <c r="JF507" s="7"/>
      <c r="JG507" s="7"/>
      <c r="JH507" s="7"/>
      <c r="JI507" s="7"/>
      <c r="JJ507" s="7"/>
      <c r="JK507" s="7"/>
      <c r="JL507" s="7"/>
      <c r="JM507" s="7"/>
      <c r="JN507" s="7"/>
      <c r="JO507" s="7"/>
      <c r="JP507" s="7"/>
      <c r="JQ507" s="7"/>
      <c r="JR507" s="7"/>
      <c r="JS507" s="7"/>
      <c r="JT507" s="7"/>
      <c r="JU507" s="7"/>
      <c r="JV507" s="7"/>
      <c r="JW507" s="7"/>
      <c r="JX507" s="7"/>
      <c r="JY507" s="7"/>
      <c r="JZ507" s="7"/>
      <c r="KA507" s="7"/>
      <c r="KB507" s="7"/>
      <c r="KC507" s="7"/>
      <c r="KD507" s="7"/>
      <c r="KE507" s="7"/>
      <c r="KF507" s="7"/>
      <c r="KG507" s="7"/>
      <c r="KH507" s="7"/>
      <c r="KI507" s="7"/>
      <c r="KJ507" s="7"/>
      <c r="KK507" s="7"/>
      <c r="KL507" s="7"/>
      <c r="KM507" s="7"/>
      <c r="KN507" s="7"/>
      <c r="KO507" s="7"/>
      <c r="KP507" s="7"/>
      <c r="KQ507" s="7"/>
      <c r="KR507" s="7"/>
      <c r="KS507" s="7"/>
      <c r="KT507" s="7"/>
      <c r="KU507" s="7"/>
      <c r="KV507" s="7"/>
      <c r="KW507" s="7"/>
      <c r="KX507" s="7"/>
      <c r="KY507" s="7"/>
      <c r="KZ507" s="7"/>
      <c r="LA507" s="7"/>
      <c r="LB507" s="7"/>
      <c r="LC507" s="7"/>
      <c r="LD507" s="7"/>
      <c r="LE507" s="7"/>
      <c r="LF507" s="7"/>
      <c r="LG507" s="7"/>
      <c r="LH507" s="7"/>
      <c r="LI507" s="7"/>
      <c r="LJ507" s="7"/>
      <c r="LK507" s="7"/>
      <c r="LL507" s="7"/>
      <c r="LM507" s="7"/>
      <c r="LN507" s="7"/>
      <c r="LO507" s="7"/>
      <c r="LP507" s="7"/>
      <c r="LQ507" s="7"/>
      <c r="LR507" s="7"/>
      <c r="LS507" s="7"/>
      <c r="LT507" s="7"/>
      <c r="LU507" s="7"/>
      <c r="LV507" s="7"/>
      <c r="LW507" s="7"/>
      <c r="LX507" s="7"/>
      <c r="LY507" s="7"/>
      <c r="LZ507" s="7"/>
      <c r="MA507" s="7"/>
      <c r="MB507" s="7"/>
      <c r="MC507" s="7"/>
      <c r="MD507" s="7"/>
      <c r="ME507" s="7"/>
      <c r="MF507" s="7"/>
      <c r="MG507" s="7"/>
      <c r="MH507" s="7"/>
      <c r="MI507" s="7"/>
      <c r="MJ507" s="7"/>
      <c r="MK507" s="7"/>
      <c r="ML507" s="7"/>
      <c r="MM507" s="7"/>
      <c r="MN507" s="7"/>
      <c r="MO507" s="7"/>
      <c r="MP507" s="7"/>
      <c r="MQ507" s="7"/>
      <c r="MR507" s="7"/>
      <c r="MS507" s="7"/>
      <c r="MT507" s="7"/>
      <c r="MU507" s="7"/>
      <c r="MV507" s="7"/>
      <c r="MW507" s="7"/>
      <c r="MX507" s="7"/>
    </row>
    <row r="508" spans="2:362" x14ac:dyDescent="0.25">
      <c r="B508" s="28"/>
      <c r="C508" s="29"/>
      <c r="D508" s="169"/>
      <c r="E508" s="4"/>
      <c r="F508" s="4"/>
      <c r="G508" s="54"/>
      <c r="I508" s="4"/>
      <c r="J508" s="146"/>
      <c r="N508" s="31"/>
      <c r="O508" s="31"/>
      <c r="R508" s="30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67"/>
      <c r="AM508" s="67"/>
      <c r="AN508" s="67"/>
      <c r="AO508" s="67"/>
      <c r="AP508" s="67"/>
      <c r="AQ508" s="67"/>
      <c r="AR508" s="67"/>
      <c r="AS508" s="67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  <c r="LD508" s="33"/>
      <c r="LE508" s="33"/>
      <c r="LF508" s="33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3"/>
      <c r="LS508" s="33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33"/>
      <c r="ME508" s="33"/>
      <c r="MF508" s="33"/>
      <c r="MG508" s="33"/>
      <c r="MH508" s="33"/>
      <c r="MI508" s="33"/>
      <c r="MJ508" s="33"/>
      <c r="MK508" s="33"/>
      <c r="ML508" s="33"/>
      <c r="MM508" s="33"/>
      <c r="MN508" s="33"/>
      <c r="MO508" s="33"/>
      <c r="MP508" s="33"/>
      <c r="MQ508" s="33"/>
      <c r="MR508" s="33"/>
      <c r="MS508" s="33"/>
      <c r="MT508" s="33"/>
      <c r="MU508" s="33"/>
      <c r="MV508" s="33"/>
      <c r="MW508" s="33"/>
      <c r="MX508" s="33"/>
    </row>
    <row r="509" spans="2:362" x14ac:dyDescent="0.25">
      <c r="B509" s="28"/>
      <c r="C509" s="29"/>
      <c r="D509" s="169"/>
      <c r="E509" s="4"/>
      <c r="F509" s="4"/>
      <c r="G509" s="54"/>
      <c r="I509" s="4"/>
      <c r="J509" s="146"/>
      <c r="N509" s="31"/>
      <c r="O509" s="31"/>
      <c r="R509" s="30"/>
    </row>
    <row r="510" spans="2:362" x14ac:dyDescent="0.25">
      <c r="B510" s="28"/>
      <c r="C510" s="29"/>
      <c r="D510" s="169"/>
      <c r="E510" s="4"/>
      <c r="F510" s="4"/>
      <c r="G510" s="54"/>
      <c r="I510" s="4"/>
      <c r="J510" s="146"/>
      <c r="N510" s="31"/>
      <c r="O510" s="31"/>
      <c r="R510" s="30"/>
    </row>
    <row r="511" spans="2:362" x14ac:dyDescent="0.25">
      <c r="B511" s="28"/>
      <c r="C511" s="29"/>
      <c r="D511" s="169"/>
      <c r="E511" s="4"/>
      <c r="F511" s="4"/>
      <c r="G511" s="54"/>
      <c r="I511" s="4"/>
      <c r="J511" s="146"/>
      <c r="N511" s="31"/>
      <c r="O511" s="31"/>
      <c r="R511" s="30"/>
    </row>
    <row r="512" spans="2:362" x14ac:dyDescent="0.25">
      <c r="B512" s="28"/>
      <c r="C512" s="29"/>
      <c r="D512" s="169"/>
      <c r="E512" s="4"/>
      <c r="F512" s="4"/>
      <c r="G512" s="54"/>
      <c r="I512" s="4"/>
      <c r="J512" s="146"/>
      <c r="N512" s="31"/>
      <c r="O512" s="31"/>
      <c r="R512" s="30"/>
    </row>
    <row r="513" spans="2:18" x14ac:dyDescent="0.25">
      <c r="B513" s="28"/>
      <c r="C513" s="29"/>
      <c r="D513" s="169"/>
      <c r="E513" s="4"/>
      <c r="F513" s="4"/>
      <c r="G513" s="54"/>
      <c r="I513" s="4"/>
      <c r="J513" s="146"/>
      <c r="N513" s="31"/>
      <c r="O513" s="31"/>
      <c r="R513" s="30"/>
    </row>
    <row r="514" spans="2:18" x14ac:dyDescent="0.25">
      <c r="B514" s="28"/>
      <c r="C514" s="29"/>
      <c r="D514" s="169"/>
      <c r="E514" s="4"/>
      <c r="F514" s="4"/>
      <c r="G514" s="54"/>
      <c r="I514" s="4"/>
      <c r="J514" s="146"/>
      <c r="N514" s="31"/>
      <c r="O514" s="31"/>
      <c r="R514" s="30"/>
    </row>
    <row r="515" spans="2:18" x14ac:dyDescent="0.25">
      <c r="B515" s="28"/>
      <c r="C515" s="29"/>
      <c r="D515" s="169"/>
      <c r="E515" s="4"/>
      <c r="F515" s="4"/>
      <c r="G515" s="54"/>
      <c r="I515" s="4"/>
      <c r="J515" s="146"/>
      <c r="N515" s="31"/>
      <c r="O515" s="31"/>
      <c r="R515" s="30"/>
    </row>
    <row r="516" spans="2:18" x14ac:dyDescent="0.25">
      <c r="B516" s="28"/>
      <c r="C516" s="29"/>
      <c r="D516" s="169"/>
      <c r="E516" s="4"/>
      <c r="F516" s="4"/>
      <c r="G516" s="54"/>
      <c r="I516" s="4"/>
      <c r="J516" s="146"/>
      <c r="N516" s="31"/>
      <c r="O516" s="31"/>
      <c r="R516" s="30"/>
    </row>
    <row r="517" spans="2:18" x14ac:dyDescent="0.25">
      <c r="B517" s="28"/>
      <c r="C517" s="29"/>
      <c r="D517" s="169"/>
      <c r="E517" s="4"/>
      <c r="F517" s="4"/>
      <c r="G517" s="54"/>
      <c r="I517" s="4"/>
      <c r="J517" s="146"/>
      <c r="N517" s="31"/>
      <c r="O517" s="31"/>
      <c r="R517" s="30"/>
    </row>
    <row r="518" spans="2:18" x14ac:dyDescent="0.25">
      <c r="B518" s="28"/>
      <c r="C518" s="29"/>
      <c r="D518" s="169"/>
      <c r="E518" s="4"/>
      <c r="F518" s="4"/>
      <c r="G518" s="54"/>
      <c r="I518" s="4"/>
      <c r="J518" s="146"/>
      <c r="N518" s="31"/>
      <c r="O518" s="31"/>
      <c r="R518" s="30"/>
    </row>
    <row r="519" spans="2:18" x14ac:dyDescent="0.25">
      <c r="B519" s="28"/>
      <c r="C519" s="29"/>
      <c r="D519" s="169"/>
      <c r="E519" s="4"/>
      <c r="F519" s="4"/>
      <c r="G519" s="54"/>
      <c r="I519" s="4"/>
      <c r="J519" s="146"/>
      <c r="N519" s="31"/>
      <c r="O519" s="31"/>
      <c r="R519" s="30"/>
    </row>
    <row r="520" spans="2:18" x14ac:dyDescent="0.25">
      <c r="B520" s="28"/>
      <c r="C520" s="29"/>
      <c r="D520" s="169"/>
      <c r="E520" s="4"/>
      <c r="F520" s="4"/>
      <c r="G520" s="54"/>
      <c r="I520" s="4"/>
      <c r="J520" s="146"/>
      <c r="N520" s="31"/>
      <c r="O520" s="31"/>
      <c r="R520" s="30"/>
    </row>
    <row r="521" spans="2:18" x14ac:dyDescent="0.25">
      <c r="B521" s="28"/>
      <c r="C521" s="29"/>
      <c r="D521" s="169"/>
      <c r="E521" s="4"/>
      <c r="F521" s="4"/>
      <c r="G521" s="54"/>
      <c r="I521" s="4"/>
      <c r="J521" s="146"/>
      <c r="N521" s="34"/>
      <c r="O521" s="34"/>
      <c r="R521" s="30"/>
    </row>
    <row r="522" spans="2:18" x14ac:dyDescent="0.25">
      <c r="B522" s="28"/>
      <c r="C522" s="29"/>
      <c r="D522" s="169"/>
      <c r="E522" s="4"/>
      <c r="F522" s="4"/>
      <c r="G522" s="54"/>
      <c r="I522" s="4"/>
      <c r="J522" s="146"/>
      <c r="N522" s="34"/>
      <c r="O522" s="34"/>
      <c r="R522" s="30"/>
    </row>
    <row r="523" spans="2:18" x14ac:dyDescent="0.25">
      <c r="B523" s="28"/>
      <c r="C523" s="29"/>
      <c r="D523" s="169"/>
      <c r="E523" s="4"/>
      <c r="F523" s="4"/>
      <c r="G523" s="54"/>
      <c r="I523" s="4"/>
      <c r="J523" s="146"/>
      <c r="N523" s="34"/>
      <c r="O523" s="34"/>
      <c r="R523" s="30"/>
    </row>
    <row r="524" spans="2:18" x14ac:dyDescent="0.25">
      <c r="B524" s="28"/>
      <c r="C524" s="29"/>
      <c r="D524" s="169"/>
      <c r="E524" s="4"/>
      <c r="F524" s="4"/>
      <c r="G524" s="54"/>
      <c r="I524" s="4"/>
      <c r="J524" s="146"/>
      <c r="N524" s="34"/>
      <c r="O524" s="34"/>
      <c r="R524" s="30"/>
    </row>
    <row r="525" spans="2:18" x14ac:dyDescent="0.25">
      <c r="B525" s="28"/>
      <c r="C525" s="29"/>
      <c r="D525" s="169"/>
      <c r="E525" s="4"/>
      <c r="F525" s="4"/>
      <c r="G525" s="54"/>
      <c r="I525" s="4"/>
      <c r="J525" s="146"/>
      <c r="N525" s="34"/>
      <c r="O525" s="34"/>
      <c r="R525" s="30"/>
    </row>
    <row r="526" spans="2:18" x14ac:dyDescent="0.25">
      <c r="B526" s="28"/>
      <c r="C526" s="29"/>
      <c r="D526" s="169"/>
      <c r="E526" s="4"/>
      <c r="F526" s="4"/>
      <c r="G526" s="54"/>
      <c r="I526" s="4"/>
      <c r="J526" s="146"/>
      <c r="N526" s="34"/>
      <c r="O526" s="34"/>
      <c r="R526" s="30"/>
    </row>
    <row r="527" spans="2:18" x14ac:dyDescent="0.25">
      <c r="B527" s="28"/>
      <c r="C527" s="29"/>
      <c r="D527" s="169"/>
      <c r="E527" s="4"/>
      <c r="F527" s="4"/>
      <c r="G527" s="54"/>
      <c r="I527" s="4"/>
      <c r="J527" s="146"/>
      <c r="N527" s="34"/>
      <c r="O527" s="34"/>
      <c r="R527" s="30"/>
    </row>
    <row r="528" spans="2:18" x14ac:dyDescent="0.25">
      <c r="B528" s="28"/>
      <c r="C528" s="29"/>
      <c r="D528" s="169"/>
      <c r="E528" s="4"/>
      <c r="F528" s="4"/>
      <c r="G528" s="54"/>
      <c r="I528" s="4"/>
      <c r="J528" s="146"/>
      <c r="N528" s="34"/>
      <c r="O528" s="34"/>
      <c r="R528" s="30"/>
    </row>
    <row r="529" spans="2:18" s="23" customFormat="1" x14ac:dyDescent="0.25">
      <c r="B529" s="100"/>
      <c r="C529" s="100"/>
      <c r="E529" s="99"/>
      <c r="F529" s="99"/>
      <c r="G529" s="55"/>
      <c r="H529" s="25"/>
      <c r="J529" s="132"/>
      <c r="K529" s="99"/>
      <c r="L529" s="99"/>
      <c r="M529" s="20"/>
      <c r="N529" s="99"/>
      <c r="O529" s="99"/>
      <c r="P529" s="99"/>
      <c r="Q529" s="107"/>
      <c r="R529" s="107"/>
    </row>
    <row r="530" spans="2:18" s="23" customFormat="1" x14ac:dyDescent="0.25">
      <c r="B530" s="100"/>
      <c r="C530" s="100"/>
      <c r="E530" s="99"/>
      <c r="F530" s="99"/>
      <c r="G530" s="55"/>
      <c r="H530" s="25"/>
      <c r="J530" s="132"/>
      <c r="K530" s="99"/>
      <c r="L530" s="99"/>
      <c r="M530" s="20"/>
      <c r="N530" s="99"/>
      <c r="O530" s="99"/>
      <c r="P530" s="99"/>
      <c r="Q530" s="107"/>
      <c r="R530" s="107"/>
    </row>
    <row r="531" spans="2:18" s="23" customFormat="1" x14ac:dyDescent="0.25">
      <c r="B531" s="100"/>
      <c r="C531" s="100"/>
      <c r="E531" s="99"/>
      <c r="F531" s="99"/>
      <c r="G531" s="55"/>
      <c r="H531" s="25"/>
      <c r="J531" s="132"/>
      <c r="K531" s="99"/>
      <c r="L531" s="99"/>
      <c r="M531" s="20"/>
      <c r="N531" s="99"/>
      <c r="O531" s="99"/>
      <c r="P531" s="99"/>
      <c r="Q531" s="107"/>
      <c r="R531" s="107"/>
    </row>
    <row r="532" spans="2:18" s="23" customFormat="1" x14ac:dyDescent="0.25">
      <c r="B532" s="100"/>
      <c r="C532" s="100"/>
      <c r="E532" s="99"/>
      <c r="F532" s="99"/>
      <c r="G532" s="55"/>
      <c r="H532" s="25"/>
      <c r="J532" s="132"/>
      <c r="K532" s="99"/>
      <c r="L532" s="99"/>
      <c r="M532" s="20"/>
      <c r="N532" s="99"/>
      <c r="O532" s="99"/>
      <c r="P532" s="99"/>
      <c r="Q532" s="107"/>
      <c r="R532" s="107"/>
    </row>
    <row r="533" spans="2:18" s="23" customFormat="1" x14ac:dyDescent="0.25">
      <c r="B533" s="100"/>
      <c r="C533" s="100"/>
      <c r="E533" s="99"/>
      <c r="F533" s="99"/>
      <c r="G533" s="55"/>
      <c r="H533" s="25"/>
      <c r="J533" s="132"/>
      <c r="K533" s="99"/>
      <c r="L533" s="99"/>
      <c r="M533" s="20"/>
      <c r="N533" s="99"/>
      <c r="O533" s="99"/>
      <c r="P533" s="99"/>
      <c r="Q533" s="107"/>
      <c r="R533" s="107"/>
    </row>
    <row r="534" spans="2:18" s="23" customFormat="1" x14ac:dyDescent="0.25">
      <c r="B534" s="100"/>
      <c r="C534" s="100"/>
      <c r="E534" s="99"/>
      <c r="F534" s="99"/>
      <c r="G534" s="55"/>
      <c r="H534" s="25"/>
      <c r="J534" s="132"/>
      <c r="K534" s="99"/>
      <c r="L534" s="99"/>
      <c r="M534" s="20"/>
      <c r="N534" s="99"/>
      <c r="O534" s="99"/>
      <c r="P534" s="99"/>
      <c r="Q534" s="107"/>
      <c r="R534" s="107"/>
    </row>
    <row r="535" spans="2:18" s="23" customFormat="1" x14ac:dyDescent="0.25">
      <c r="B535" s="100"/>
      <c r="C535" s="100"/>
      <c r="E535" s="99"/>
      <c r="F535" s="99"/>
      <c r="G535" s="55"/>
      <c r="H535" s="25"/>
      <c r="J535" s="132"/>
      <c r="K535" s="99"/>
      <c r="L535" s="99"/>
      <c r="M535" s="20"/>
      <c r="N535" s="99"/>
      <c r="O535" s="99"/>
      <c r="P535" s="99"/>
      <c r="Q535" s="107"/>
      <c r="R535" s="107"/>
    </row>
    <row r="536" spans="2:18" s="23" customFormat="1" x14ac:dyDescent="0.25">
      <c r="B536" s="100"/>
      <c r="C536" s="100"/>
      <c r="E536" s="99"/>
      <c r="F536" s="99"/>
      <c r="G536" s="55"/>
      <c r="H536" s="25"/>
      <c r="J536" s="132"/>
      <c r="K536" s="99"/>
      <c r="L536" s="99"/>
      <c r="M536" s="20"/>
      <c r="N536" s="99"/>
      <c r="O536" s="99"/>
      <c r="P536" s="99"/>
      <c r="Q536" s="107"/>
      <c r="R536" s="107"/>
    </row>
    <row r="537" spans="2:18" s="23" customFormat="1" x14ac:dyDescent="0.25">
      <c r="B537" s="100"/>
      <c r="C537" s="100"/>
      <c r="E537" s="99"/>
      <c r="F537" s="99"/>
      <c r="G537" s="55"/>
      <c r="H537" s="25"/>
      <c r="J537" s="132"/>
      <c r="K537" s="99"/>
      <c r="L537" s="99"/>
      <c r="M537" s="20"/>
      <c r="N537" s="99"/>
      <c r="O537" s="99"/>
      <c r="P537" s="99"/>
      <c r="Q537" s="107"/>
      <c r="R537" s="107"/>
    </row>
    <row r="538" spans="2:18" s="23" customFormat="1" x14ac:dyDescent="0.25">
      <c r="B538" s="100"/>
      <c r="C538" s="100"/>
      <c r="E538" s="99"/>
      <c r="F538" s="99"/>
      <c r="G538" s="55"/>
      <c r="H538" s="25"/>
      <c r="J538" s="132"/>
      <c r="K538" s="99"/>
      <c r="L538" s="99"/>
      <c r="M538" s="20"/>
      <c r="N538" s="99"/>
      <c r="O538" s="99"/>
      <c r="P538" s="99"/>
      <c r="Q538" s="107"/>
      <c r="R538" s="107"/>
    </row>
    <row r="539" spans="2:18" s="23" customFormat="1" x14ac:dyDescent="0.25">
      <c r="B539" s="100"/>
      <c r="C539" s="100"/>
      <c r="E539" s="99"/>
      <c r="F539" s="99"/>
      <c r="G539" s="55"/>
      <c r="H539" s="25"/>
      <c r="J539" s="132"/>
      <c r="K539" s="99"/>
      <c r="L539" s="99"/>
      <c r="M539" s="20"/>
      <c r="N539" s="99"/>
      <c r="O539" s="99"/>
      <c r="P539" s="99"/>
      <c r="Q539" s="107"/>
      <c r="R539" s="107"/>
    </row>
    <row r="540" spans="2:18" s="23" customFormat="1" x14ac:dyDescent="0.25">
      <c r="B540" s="100"/>
      <c r="C540" s="100"/>
      <c r="E540" s="99"/>
      <c r="F540" s="99"/>
      <c r="G540" s="55"/>
      <c r="H540" s="25"/>
      <c r="J540" s="132"/>
      <c r="K540" s="99"/>
      <c r="L540" s="99"/>
      <c r="M540" s="20"/>
      <c r="N540" s="99"/>
      <c r="O540" s="99"/>
      <c r="P540" s="99"/>
      <c r="Q540" s="107"/>
      <c r="R540" s="107"/>
    </row>
    <row r="541" spans="2:18" s="23" customFormat="1" x14ac:dyDescent="0.25">
      <c r="B541" s="100"/>
      <c r="C541" s="100"/>
      <c r="E541" s="99"/>
      <c r="F541" s="99"/>
      <c r="G541" s="55"/>
      <c r="H541" s="25"/>
      <c r="J541" s="132"/>
      <c r="K541" s="99"/>
      <c r="L541" s="99"/>
      <c r="M541" s="20"/>
      <c r="N541" s="99"/>
      <c r="O541" s="99"/>
      <c r="P541" s="99"/>
      <c r="Q541" s="107"/>
      <c r="R541" s="107"/>
    </row>
    <row r="542" spans="2:18" s="23" customFormat="1" x14ac:dyDescent="0.25">
      <c r="B542" s="100"/>
      <c r="C542" s="100"/>
      <c r="E542" s="99"/>
      <c r="F542" s="99"/>
      <c r="G542" s="55"/>
      <c r="H542" s="25"/>
      <c r="J542" s="132"/>
      <c r="K542" s="99"/>
      <c r="L542" s="99"/>
      <c r="M542" s="20"/>
      <c r="N542" s="99"/>
      <c r="O542" s="99"/>
      <c r="P542" s="99"/>
      <c r="Q542" s="107"/>
      <c r="R542" s="107"/>
    </row>
    <row r="543" spans="2:18" s="23" customFormat="1" x14ac:dyDescent="0.25">
      <c r="B543" s="100"/>
      <c r="C543" s="100"/>
      <c r="E543" s="99"/>
      <c r="F543" s="99"/>
      <c r="G543" s="55"/>
      <c r="H543" s="25"/>
      <c r="J543" s="132"/>
      <c r="K543" s="99"/>
      <c r="L543" s="99"/>
      <c r="M543" s="20"/>
      <c r="N543" s="99"/>
      <c r="O543" s="99"/>
      <c r="P543" s="99"/>
      <c r="Q543" s="107"/>
      <c r="R543" s="107"/>
    </row>
    <row r="544" spans="2:18" s="23" customFormat="1" x14ac:dyDescent="0.25">
      <c r="B544" s="100"/>
      <c r="C544" s="100"/>
      <c r="E544" s="99"/>
      <c r="F544" s="99"/>
      <c r="G544" s="55"/>
      <c r="H544" s="25"/>
      <c r="J544" s="132"/>
      <c r="K544" s="99"/>
      <c r="L544" s="99"/>
      <c r="M544" s="20"/>
      <c r="N544" s="99"/>
      <c r="O544" s="99"/>
      <c r="P544" s="99"/>
      <c r="Q544" s="107"/>
      <c r="R544" s="107"/>
    </row>
    <row r="545" spans="2:18" s="23" customFormat="1" x14ac:dyDescent="0.25">
      <c r="B545" s="100"/>
      <c r="C545" s="100"/>
      <c r="E545" s="99"/>
      <c r="F545" s="99"/>
      <c r="G545" s="55"/>
      <c r="H545" s="25"/>
      <c r="J545" s="132"/>
      <c r="K545" s="99"/>
      <c r="L545" s="99"/>
      <c r="M545" s="20"/>
      <c r="N545" s="99"/>
      <c r="O545" s="99"/>
      <c r="P545" s="99"/>
      <c r="Q545" s="107"/>
      <c r="R545" s="107"/>
    </row>
    <row r="546" spans="2:18" s="23" customFormat="1" x14ac:dyDescent="0.25">
      <c r="B546" s="100"/>
      <c r="C546" s="100"/>
      <c r="E546" s="99"/>
      <c r="F546" s="99"/>
      <c r="G546" s="55"/>
      <c r="H546" s="25"/>
      <c r="J546" s="132"/>
      <c r="K546" s="99"/>
      <c r="L546" s="99"/>
      <c r="M546" s="20"/>
      <c r="N546" s="99"/>
      <c r="O546" s="99"/>
      <c r="P546" s="99"/>
      <c r="Q546" s="107"/>
      <c r="R546" s="107"/>
    </row>
    <row r="547" spans="2:18" s="23" customFormat="1" x14ac:dyDescent="0.25">
      <c r="B547" s="100"/>
      <c r="C547" s="100"/>
      <c r="E547" s="99"/>
      <c r="F547" s="99"/>
      <c r="G547" s="55"/>
      <c r="H547" s="25"/>
      <c r="J547" s="132"/>
      <c r="K547" s="99"/>
      <c r="L547" s="99"/>
      <c r="M547" s="20"/>
      <c r="N547" s="99"/>
      <c r="O547" s="99"/>
      <c r="P547" s="99"/>
      <c r="Q547" s="107"/>
      <c r="R547" s="107"/>
    </row>
    <row r="548" spans="2:18" s="23" customFormat="1" x14ac:dyDescent="0.25">
      <c r="B548" s="100"/>
      <c r="C548" s="100"/>
      <c r="E548" s="99"/>
      <c r="F548" s="99"/>
      <c r="G548" s="55"/>
      <c r="H548" s="25"/>
      <c r="J548" s="132"/>
      <c r="K548" s="99"/>
      <c r="L548" s="99"/>
      <c r="M548" s="20"/>
      <c r="N548" s="99"/>
      <c r="O548" s="99"/>
      <c r="P548" s="99"/>
      <c r="Q548" s="107"/>
      <c r="R548" s="107"/>
    </row>
    <row r="549" spans="2:18" s="23" customFormat="1" x14ac:dyDescent="0.25">
      <c r="B549" s="100"/>
      <c r="C549" s="100"/>
      <c r="E549" s="99"/>
      <c r="F549" s="99"/>
      <c r="G549" s="55"/>
      <c r="H549" s="25"/>
      <c r="J549" s="132"/>
      <c r="K549" s="99"/>
      <c r="L549" s="99"/>
      <c r="M549" s="20"/>
      <c r="N549" s="99"/>
      <c r="O549" s="99"/>
      <c r="P549" s="99"/>
      <c r="Q549" s="107"/>
      <c r="R549" s="107"/>
    </row>
    <row r="550" spans="2:18" s="23" customFormat="1" x14ac:dyDescent="0.25">
      <c r="B550" s="100"/>
      <c r="C550" s="100"/>
      <c r="E550" s="99"/>
      <c r="F550" s="99"/>
      <c r="G550" s="55"/>
      <c r="H550" s="25"/>
      <c r="J550" s="132"/>
      <c r="K550" s="99"/>
      <c r="L550" s="99"/>
      <c r="M550" s="20"/>
      <c r="N550" s="99"/>
      <c r="O550" s="99"/>
      <c r="P550" s="99"/>
      <c r="Q550" s="107"/>
      <c r="R550" s="107"/>
    </row>
    <row r="551" spans="2:18" s="23" customFormat="1" x14ac:dyDescent="0.25">
      <c r="B551" s="100"/>
      <c r="C551" s="100"/>
      <c r="E551" s="99"/>
      <c r="F551" s="99"/>
      <c r="G551" s="55"/>
      <c r="H551" s="25"/>
      <c r="J551" s="132"/>
      <c r="K551" s="99"/>
      <c r="L551" s="99"/>
      <c r="M551" s="20"/>
      <c r="N551" s="99"/>
      <c r="O551" s="99"/>
      <c r="P551" s="99"/>
      <c r="Q551" s="107"/>
      <c r="R551" s="107"/>
    </row>
    <row r="552" spans="2:18" s="23" customFormat="1" x14ac:dyDescent="0.25">
      <c r="B552" s="100"/>
      <c r="C552" s="100"/>
      <c r="E552" s="99"/>
      <c r="F552" s="99"/>
      <c r="G552" s="55"/>
      <c r="H552" s="25"/>
      <c r="J552" s="132"/>
      <c r="K552" s="99"/>
      <c r="L552" s="99"/>
      <c r="M552" s="20"/>
      <c r="N552" s="99"/>
      <c r="O552" s="99"/>
      <c r="P552" s="99"/>
      <c r="Q552" s="107"/>
      <c r="R552" s="107"/>
    </row>
    <row r="553" spans="2:18" s="23" customFormat="1" x14ac:dyDescent="0.25">
      <c r="B553" s="100"/>
      <c r="C553" s="100"/>
      <c r="E553" s="99"/>
      <c r="F553" s="99"/>
      <c r="G553" s="55"/>
      <c r="H553" s="25"/>
      <c r="J553" s="132"/>
      <c r="K553" s="99"/>
      <c r="L553" s="99"/>
      <c r="M553" s="20"/>
      <c r="N553" s="99"/>
      <c r="O553" s="99"/>
      <c r="P553" s="99"/>
      <c r="Q553" s="107"/>
      <c r="R553" s="107"/>
    </row>
    <row r="554" spans="2:18" s="23" customFormat="1" x14ac:dyDescent="0.25">
      <c r="B554" s="100"/>
      <c r="C554" s="100"/>
      <c r="E554" s="99"/>
      <c r="F554" s="99"/>
      <c r="G554" s="55"/>
      <c r="H554" s="25"/>
      <c r="J554" s="132"/>
      <c r="K554" s="99"/>
      <c r="L554" s="99"/>
      <c r="M554" s="20"/>
      <c r="N554" s="99"/>
      <c r="O554" s="99"/>
      <c r="P554" s="99"/>
      <c r="Q554" s="107"/>
      <c r="R554" s="107"/>
    </row>
    <row r="555" spans="2:18" s="23" customFormat="1" x14ac:dyDescent="0.25">
      <c r="B555" s="100"/>
      <c r="C555" s="100"/>
      <c r="E555" s="99"/>
      <c r="F555" s="99"/>
      <c r="G555" s="55"/>
      <c r="H555" s="25"/>
      <c r="J555" s="132"/>
      <c r="K555" s="99"/>
      <c r="L555" s="99"/>
      <c r="M555" s="20"/>
      <c r="N555" s="99"/>
      <c r="O555" s="99"/>
      <c r="P555" s="99"/>
      <c r="Q555" s="107"/>
      <c r="R555" s="107"/>
    </row>
    <row r="556" spans="2:18" s="23" customFormat="1" x14ac:dyDescent="0.25">
      <c r="B556" s="100"/>
      <c r="C556" s="100"/>
      <c r="E556" s="99"/>
      <c r="F556" s="99"/>
      <c r="G556" s="55"/>
      <c r="H556" s="25"/>
      <c r="J556" s="132"/>
      <c r="K556" s="99"/>
      <c r="L556" s="99"/>
      <c r="M556" s="20"/>
      <c r="N556" s="99"/>
      <c r="O556" s="99"/>
      <c r="P556" s="99"/>
      <c r="Q556" s="107"/>
      <c r="R556" s="107"/>
    </row>
    <row r="557" spans="2:18" s="23" customFormat="1" x14ac:dyDescent="0.25">
      <c r="B557" s="100"/>
      <c r="C557" s="100"/>
      <c r="E557" s="99"/>
      <c r="F557" s="99"/>
      <c r="G557" s="55"/>
      <c r="H557" s="25"/>
      <c r="J557" s="132"/>
      <c r="K557" s="99"/>
      <c r="L557" s="99"/>
      <c r="M557" s="20"/>
      <c r="N557" s="99"/>
      <c r="O557" s="99"/>
      <c r="P557" s="99"/>
      <c r="Q557" s="107"/>
      <c r="R557" s="107"/>
    </row>
    <row r="558" spans="2:18" s="23" customFormat="1" x14ac:dyDescent="0.25">
      <c r="B558" s="100"/>
      <c r="C558" s="100"/>
      <c r="E558" s="99"/>
      <c r="F558" s="99"/>
      <c r="G558" s="55"/>
      <c r="H558" s="25"/>
      <c r="J558" s="132"/>
      <c r="K558" s="99"/>
      <c r="L558" s="99"/>
      <c r="M558" s="20"/>
      <c r="N558" s="99"/>
      <c r="O558" s="99"/>
      <c r="P558" s="99"/>
      <c r="Q558" s="107"/>
      <c r="R558" s="107"/>
    </row>
    <row r="559" spans="2:18" s="23" customFormat="1" x14ac:dyDescent="0.25">
      <c r="B559" s="100"/>
      <c r="C559" s="100"/>
      <c r="E559" s="99"/>
      <c r="F559" s="99"/>
      <c r="G559" s="55"/>
      <c r="H559" s="25"/>
      <c r="J559" s="132"/>
      <c r="K559" s="99"/>
      <c r="L559" s="99"/>
      <c r="M559" s="20"/>
      <c r="N559" s="99"/>
      <c r="O559" s="99"/>
      <c r="P559" s="99"/>
      <c r="Q559" s="107"/>
      <c r="R559" s="107"/>
    </row>
    <row r="560" spans="2:18" s="23" customFormat="1" x14ac:dyDescent="0.25">
      <c r="B560" s="100"/>
      <c r="C560" s="100"/>
      <c r="E560" s="99"/>
      <c r="F560" s="99"/>
      <c r="G560" s="55"/>
      <c r="H560" s="25"/>
      <c r="J560" s="132"/>
      <c r="K560" s="99"/>
      <c r="L560" s="99"/>
      <c r="M560" s="20"/>
      <c r="N560" s="99"/>
      <c r="O560" s="99"/>
      <c r="P560" s="99"/>
      <c r="Q560" s="107"/>
      <c r="R560" s="107"/>
    </row>
    <row r="561" spans="2:18" s="23" customFormat="1" x14ac:dyDescent="0.25">
      <c r="B561" s="100"/>
      <c r="C561" s="100"/>
      <c r="E561" s="99"/>
      <c r="F561" s="99"/>
      <c r="G561" s="55"/>
      <c r="H561" s="25"/>
      <c r="J561" s="132"/>
      <c r="K561" s="99"/>
      <c r="L561" s="99"/>
      <c r="M561" s="20"/>
      <c r="N561" s="99"/>
      <c r="O561" s="99"/>
      <c r="P561" s="99"/>
      <c r="Q561" s="107"/>
      <c r="R561" s="107"/>
    </row>
    <row r="562" spans="2:18" s="23" customFormat="1" x14ac:dyDescent="0.25">
      <c r="B562" s="100"/>
      <c r="C562" s="100"/>
      <c r="E562" s="99"/>
      <c r="F562" s="99"/>
      <c r="G562" s="55"/>
      <c r="H562" s="25"/>
      <c r="J562" s="132"/>
      <c r="K562" s="99"/>
      <c r="L562" s="99"/>
      <c r="M562" s="20"/>
      <c r="N562" s="99"/>
      <c r="O562" s="99"/>
      <c r="P562" s="99"/>
      <c r="Q562" s="107"/>
      <c r="R562" s="107"/>
    </row>
    <row r="563" spans="2:18" s="23" customFormat="1" x14ac:dyDescent="0.25">
      <c r="B563" s="100"/>
      <c r="C563" s="100"/>
      <c r="E563" s="99"/>
      <c r="F563" s="99"/>
      <c r="G563" s="55"/>
      <c r="H563" s="25"/>
      <c r="J563" s="132"/>
      <c r="K563" s="99"/>
      <c r="L563" s="99"/>
      <c r="M563" s="20"/>
      <c r="N563" s="99"/>
      <c r="O563" s="99"/>
      <c r="P563" s="99"/>
      <c r="Q563" s="107"/>
      <c r="R563" s="107"/>
    </row>
    <row r="564" spans="2:18" s="23" customFormat="1" x14ac:dyDescent="0.25">
      <c r="B564" s="100"/>
      <c r="C564" s="100"/>
      <c r="E564" s="99"/>
      <c r="F564" s="99"/>
      <c r="G564" s="55"/>
      <c r="H564" s="25"/>
      <c r="J564" s="132"/>
      <c r="K564" s="99"/>
      <c r="L564" s="99"/>
      <c r="M564" s="20"/>
      <c r="N564" s="99"/>
      <c r="O564" s="99"/>
      <c r="P564" s="99"/>
      <c r="Q564" s="107"/>
      <c r="R564" s="107"/>
    </row>
    <row r="565" spans="2:18" s="23" customFormat="1" x14ac:dyDescent="0.25">
      <c r="B565" s="100"/>
      <c r="C565" s="100"/>
      <c r="E565" s="99"/>
      <c r="F565" s="99"/>
      <c r="G565" s="55"/>
      <c r="H565" s="25"/>
      <c r="J565" s="132"/>
      <c r="K565" s="99"/>
      <c r="L565" s="99"/>
      <c r="M565" s="20"/>
      <c r="N565" s="99"/>
      <c r="O565" s="99"/>
      <c r="P565" s="99"/>
      <c r="Q565" s="107"/>
      <c r="R565" s="107"/>
    </row>
    <row r="566" spans="2:18" s="23" customFormat="1" x14ac:dyDescent="0.25">
      <c r="B566" s="100"/>
      <c r="C566" s="100"/>
      <c r="E566" s="99"/>
      <c r="F566" s="99"/>
      <c r="G566" s="55"/>
      <c r="H566" s="25"/>
      <c r="J566" s="132"/>
      <c r="K566" s="99"/>
      <c r="L566" s="99"/>
      <c r="M566" s="20"/>
      <c r="N566" s="99"/>
      <c r="O566" s="99"/>
      <c r="P566" s="99"/>
      <c r="Q566" s="107"/>
      <c r="R566" s="107"/>
    </row>
    <row r="567" spans="2:18" s="23" customFormat="1" x14ac:dyDescent="0.25">
      <c r="B567" s="100"/>
      <c r="C567" s="100"/>
      <c r="E567" s="99"/>
      <c r="F567" s="99"/>
      <c r="G567" s="55"/>
      <c r="H567" s="25"/>
      <c r="J567" s="132"/>
      <c r="K567" s="99"/>
      <c r="L567" s="99"/>
      <c r="M567" s="20"/>
      <c r="N567" s="99"/>
      <c r="O567" s="99"/>
      <c r="P567" s="99"/>
      <c r="Q567" s="107"/>
      <c r="R567" s="107"/>
    </row>
    <row r="568" spans="2:18" s="23" customFormat="1" x14ac:dyDescent="0.25">
      <c r="B568" s="100"/>
      <c r="C568" s="100"/>
      <c r="E568" s="99"/>
      <c r="F568" s="99"/>
      <c r="G568" s="55"/>
      <c r="H568" s="25"/>
      <c r="J568" s="132"/>
      <c r="K568" s="99"/>
      <c r="L568" s="99"/>
      <c r="M568" s="20"/>
      <c r="N568" s="99"/>
      <c r="O568" s="99"/>
      <c r="P568" s="99"/>
      <c r="Q568" s="107"/>
      <c r="R568" s="107"/>
    </row>
    <row r="569" spans="2:18" s="23" customFormat="1" x14ac:dyDescent="0.25">
      <c r="B569" s="100"/>
      <c r="C569" s="100"/>
      <c r="E569" s="99"/>
      <c r="F569" s="99"/>
      <c r="G569" s="55"/>
      <c r="H569" s="25"/>
      <c r="J569" s="132"/>
      <c r="K569" s="99"/>
      <c r="L569" s="99"/>
      <c r="M569" s="20"/>
      <c r="N569" s="99"/>
      <c r="O569" s="99"/>
      <c r="P569" s="99"/>
      <c r="Q569" s="107"/>
      <c r="R569" s="107"/>
    </row>
    <row r="570" spans="2:18" s="23" customFormat="1" x14ac:dyDescent="0.25">
      <c r="B570" s="100"/>
      <c r="C570" s="100"/>
      <c r="E570" s="99"/>
      <c r="F570" s="99"/>
      <c r="G570" s="55"/>
      <c r="H570" s="25"/>
      <c r="J570" s="132"/>
      <c r="K570" s="99"/>
      <c r="L570" s="99"/>
      <c r="M570" s="20"/>
      <c r="N570" s="99"/>
      <c r="O570" s="99"/>
      <c r="P570" s="99"/>
      <c r="Q570" s="107"/>
      <c r="R570" s="107"/>
    </row>
    <row r="571" spans="2:18" s="23" customFormat="1" x14ac:dyDescent="0.25">
      <c r="B571" s="100"/>
      <c r="C571" s="100"/>
      <c r="E571" s="99"/>
      <c r="F571" s="99"/>
      <c r="G571" s="55"/>
      <c r="H571" s="25"/>
      <c r="J571" s="132"/>
      <c r="K571" s="99"/>
      <c r="L571" s="99"/>
      <c r="M571" s="20"/>
      <c r="N571" s="99"/>
      <c r="O571" s="99"/>
      <c r="P571" s="99"/>
      <c r="Q571" s="107"/>
      <c r="R571" s="107"/>
    </row>
    <row r="572" spans="2:18" s="23" customFormat="1" x14ac:dyDescent="0.25">
      <c r="B572" s="100"/>
      <c r="C572" s="100"/>
      <c r="E572" s="99"/>
      <c r="F572" s="99"/>
      <c r="G572" s="55"/>
      <c r="H572" s="25"/>
      <c r="J572" s="132"/>
      <c r="K572" s="99"/>
      <c r="L572" s="99"/>
      <c r="M572" s="20"/>
      <c r="N572" s="99"/>
      <c r="O572" s="99"/>
      <c r="P572" s="99"/>
      <c r="Q572" s="107"/>
      <c r="R572" s="107"/>
    </row>
    <row r="573" spans="2:18" s="23" customFormat="1" x14ac:dyDescent="0.25">
      <c r="B573" s="100"/>
      <c r="C573" s="100"/>
      <c r="E573" s="99"/>
      <c r="F573" s="99"/>
      <c r="G573" s="55"/>
      <c r="H573" s="25"/>
      <c r="J573" s="132"/>
      <c r="K573" s="99"/>
      <c r="L573" s="99"/>
      <c r="M573" s="20"/>
      <c r="N573" s="99"/>
      <c r="O573" s="99"/>
      <c r="P573" s="99"/>
      <c r="Q573" s="107"/>
      <c r="R573" s="107"/>
    </row>
    <row r="574" spans="2:18" s="23" customFormat="1" x14ac:dyDescent="0.25">
      <c r="B574" s="100"/>
      <c r="C574" s="100"/>
      <c r="E574" s="99"/>
      <c r="F574" s="99"/>
      <c r="G574" s="55"/>
      <c r="H574" s="25"/>
      <c r="J574" s="132"/>
      <c r="K574" s="99"/>
      <c r="L574" s="99"/>
      <c r="M574" s="20"/>
      <c r="N574" s="99"/>
      <c r="O574" s="99"/>
      <c r="P574" s="99"/>
      <c r="Q574" s="107"/>
      <c r="R574" s="107"/>
    </row>
    <row r="575" spans="2:18" s="23" customFormat="1" x14ac:dyDescent="0.25">
      <c r="B575" s="100"/>
      <c r="C575" s="100"/>
      <c r="E575" s="99"/>
      <c r="F575" s="99"/>
      <c r="G575" s="55"/>
      <c r="H575" s="25"/>
      <c r="J575" s="132"/>
      <c r="K575" s="99"/>
      <c r="L575" s="99"/>
      <c r="M575" s="20"/>
      <c r="N575" s="99"/>
      <c r="O575" s="99"/>
      <c r="P575" s="99"/>
      <c r="Q575" s="107"/>
      <c r="R575" s="107"/>
    </row>
    <row r="576" spans="2:18" s="23" customFormat="1" x14ac:dyDescent="0.25">
      <c r="B576" s="100"/>
      <c r="C576" s="100"/>
      <c r="E576" s="99"/>
      <c r="F576" s="99"/>
      <c r="G576" s="55"/>
      <c r="H576" s="25"/>
      <c r="J576" s="132"/>
      <c r="K576" s="99"/>
      <c r="L576" s="99"/>
      <c r="M576" s="20"/>
      <c r="N576" s="99"/>
      <c r="O576" s="99"/>
      <c r="P576" s="99"/>
      <c r="Q576" s="107"/>
      <c r="R576" s="107"/>
    </row>
    <row r="577" spans="2:18" s="23" customFormat="1" x14ac:dyDescent="0.25">
      <c r="B577" s="100"/>
      <c r="C577" s="100"/>
      <c r="E577" s="99"/>
      <c r="F577" s="99"/>
      <c r="G577" s="55"/>
      <c r="H577" s="25"/>
      <c r="J577" s="132"/>
      <c r="K577" s="99"/>
      <c r="L577" s="99"/>
      <c r="M577" s="20"/>
      <c r="N577" s="99"/>
      <c r="O577" s="99"/>
      <c r="P577" s="99"/>
      <c r="Q577" s="107"/>
      <c r="R577" s="107"/>
    </row>
    <row r="578" spans="2:18" s="23" customFormat="1" x14ac:dyDescent="0.25">
      <c r="B578" s="100"/>
      <c r="C578" s="100"/>
      <c r="E578" s="99"/>
      <c r="F578" s="99"/>
      <c r="G578" s="55"/>
      <c r="H578" s="25"/>
      <c r="J578" s="132"/>
      <c r="K578" s="99"/>
      <c r="L578" s="99"/>
      <c r="M578" s="20"/>
      <c r="N578" s="99"/>
      <c r="O578" s="99"/>
      <c r="P578" s="99"/>
      <c r="Q578" s="107"/>
      <c r="R578" s="107"/>
    </row>
    <row r="579" spans="2:18" s="23" customFormat="1" x14ac:dyDescent="0.25">
      <c r="B579" s="100"/>
      <c r="C579" s="100"/>
      <c r="E579" s="99"/>
      <c r="F579" s="99"/>
      <c r="G579" s="55"/>
      <c r="H579" s="25"/>
      <c r="J579" s="132"/>
      <c r="K579" s="99"/>
      <c r="L579" s="99"/>
      <c r="M579" s="20"/>
      <c r="N579" s="99"/>
      <c r="O579" s="99"/>
      <c r="P579" s="99"/>
      <c r="Q579" s="107"/>
      <c r="R579" s="107"/>
    </row>
    <row r="580" spans="2:18" s="23" customFormat="1" x14ac:dyDescent="0.25">
      <c r="B580" s="100"/>
      <c r="C580" s="100"/>
      <c r="E580" s="99"/>
      <c r="F580" s="99"/>
      <c r="G580" s="55"/>
      <c r="H580" s="25"/>
      <c r="J580" s="132"/>
      <c r="K580" s="99"/>
      <c r="L580" s="99"/>
      <c r="M580" s="20"/>
      <c r="N580" s="99"/>
      <c r="O580" s="99"/>
      <c r="P580" s="99"/>
      <c r="Q580" s="107"/>
      <c r="R580" s="107"/>
    </row>
    <row r="581" spans="2:18" s="23" customFormat="1" x14ac:dyDescent="0.25">
      <c r="B581" s="100"/>
      <c r="C581" s="100"/>
      <c r="E581" s="99"/>
      <c r="F581" s="99"/>
      <c r="G581" s="55"/>
      <c r="H581" s="25"/>
      <c r="J581" s="132"/>
      <c r="K581" s="99"/>
      <c r="L581" s="99"/>
      <c r="M581" s="20"/>
      <c r="N581" s="99"/>
      <c r="O581" s="99"/>
      <c r="P581" s="99"/>
      <c r="Q581" s="107"/>
      <c r="R581" s="107"/>
    </row>
    <row r="582" spans="2:18" s="23" customFormat="1" x14ac:dyDescent="0.25">
      <c r="B582" s="100"/>
      <c r="C582" s="100"/>
      <c r="E582" s="99"/>
      <c r="F582" s="99"/>
      <c r="G582" s="55"/>
      <c r="H582" s="25"/>
      <c r="J582" s="132"/>
      <c r="K582" s="99"/>
      <c r="L582" s="99"/>
      <c r="M582" s="99"/>
      <c r="N582" s="99"/>
      <c r="O582" s="99"/>
      <c r="P582" s="99"/>
      <c r="Q582" s="107"/>
      <c r="R582" s="107"/>
    </row>
    <row r="583" spans="2:18" s="23" customFormat="1" x14ac:dyDescent="0.25">
      <c r="B583" s="100"/>
      <c r="C583" s="100"/>
      <c r="E583" s="99"/>
      <c r="F583" s="99"/>
      <c r="G583" s="55"/>
      <c r="H583" s="25"/>
      <c r="J583" s="132"/>
      <c r="K583" s="99"/>
      <c r="L583" s="99"/>
      <c r="M583" s="99"/>
      <c r="N583" s="99"/>
      <c r="O583" s="99"/>
      <c r="P583" s="99"/>
      <c r="Q583" s="107"/>
      <c r="R583" s="107"/>
    </row>
    <row r="584" spans="2:18" s="23" customFormat="1" x14ac:dyDescent="0.25">
      <c r="B584" s="100"/>
      <c r="C584" s="100"/>
      <c r="E584" s="99"/>
      <c r="F584" s="99"/>
      <c r="G584" s="55"/>
      <c r="H584" s="25"/>
      <c r="J584" s="132"/>
      <c r="K584" s="99"/>
      <c r="L584" s="99"/>
      <c r="M584" s="99"/>
      <c r="N584" s="99"/>
      <c r="O584" s="99"/>
      <c r="P584" s="99"/>
      <c r="Q584" s="107"/>
      <c r="R584" s="107"/>
    </row>
    <row r="585" spans="2:18" s="23" customFormat="1" x14ac:dyDescent="0.25">
      <c r="B585" s="100"/>
      <c r="C585" s="100"/>
      <c r="E585" s="99"/>
      <c r="F585" s="99"/>
      <c r="G585" s="55"/>
      <c r="H585" s="25"/>
      <c r="J585" s="132"/>
      <c r="K585" s="99"/>
      <c r="L585" s="99"/>
      <c r="M585" s="99"/>
      <c r="N585" s="99"/>
      <c r="O585" s="99"/>
      <c r="P585" s="99"/>
      <c r="Q585" s="107"/>
      <c r="R585" s="107"/>
    </row>
    <row r="586" spans="2:18" s="23" customFormat="1" x14ac:dyDescent="0.25">
      <c r="B586" s="100"/>
      <c r="C586" s="100"/>
      <c r="E586" s="99"/>
      <c r="F586" s="99"/>
      <c r="G586" s="55"/>
      <c r="H586" s="25"/>
      <c r="J586" s="132"/>
      <c r="K586" s="99"/>
      <c r="L586" s="99"/>
      <c r="M586" s="99"/>
      <c r="N586" s="99"/>
      <c r="O586" s="99"/>
      <c r="P586" s="99"/>
      <c r="Q586" s="107"/>
      <c r="R586" s="107"/>
    </row>
    <row r="587" spans="2:18" s="23" customFormat="1" x14ac:dyDescent="0.25">
      <c r="B587" s="100"/>
      <c r="C587" s="100"/>
      <c r="E587" s="99"/>
      <c r="F587" s="99"/>
      <c r="G587" s="55"/>
      <c r="H587" s="25"/>
      <c r="J587" s="132"/>
      <c r="K587" s="99"/>
      <c r="L587" s="99"/>
      <c r="M587" s="99"/>
      <c r="N587" s="99"/>
      <c r="O587" s="99"/>
      <c r="P587" s="99"/>
      <c r="Q587" s="107"/>
      <c r="R587" s="107"/>
    </row>
    <row r="588" spans="2:18" s="23" customFormat="1" x14ac:dyDescent="0.25">
      <c r="B588" s="100"/>
      <c r="C588" s="100"/>
      <c r="E588" s="99"/>
      <c r="F588" s="99"/>
      <c r="G588" s="55"/>
      <c r="H588" s="25"/>
      <c r="J588" s="132"/>
      <c r="K588" s="99"/>
      <c r="L588" s="99"/>
      <c r="M588" s="99"/>
      <c r="N588" s="99"/>
      <c r="O588" s="99"/>
      <c r="P588" s="99"/>
      <c r="Q588" s="107"/>
      <c r="R588" s="107"/>
    </row>
    <row r="589" spans="2:18" s="23" customFormat="1" x14ac:dyDescent="0.25">
      <c r="B589" s="100"/>
      <c r="C589" s="100"/>
      <c r="E589" s="99"/>
      <c r="F589" s="99"/>
      <c r="G589" s="55"/>
      <c r="H589" s="25"/>
      <c r="J589" s="132"/>
      <c r="K589" s="99"/>
      <c r="L589" s="99"/>
      <c r="M589" s="99"/>
      <c r="N589" s="99"/>
      <c r="O589" s="99"/>
      <c r="P589" s="99"/>
      <c r="Q589" s="107"/>
      <c r="R589" s="107"/>
    </row>
    <row r="590" spans="2:18" s="23" customFormat="1" x14ac:dyDescent="0.25">
      <c r="B590" s="100"/>
      <c r="C590" s="100"/>
      <c r="E590" s="99"/>
      <c r="F590" s="99"/>
      <c r="G590" s="55"/>
      <c r="H590" s="25"/>
      <c r="J590" s="132"/>
      <c r="K590" s="99"/>
      <c r="L590" s="99"/>
      <c r="M590" s="99"/>
      <c r="N590" s="99"/>
      <c r="O590" s="99"/>
      <c r="P590" s="99"/>
      <c r="Q590" s="107"/>
      <c r="R590" s="107"/>
    </row>
    <row r="591" spans="2:18" s="23" customFormat="1" x14ac:dyDescent="0.25">
      <c r="B591" s="100"/>
      <c r="C591" s="100"/>
      <c r="E591" s="99"/>
      <c r="F591" s="99"/>
      <c r="G591" s="55"/>
      <c r="H591" s="25"/>
      <c r="J591" s="132"/>
      <c r="K591" s="99"/>
      <c r="L591" s="99"/>
      <c r="M591" s="99"/>
      <c r="N591" s="99"/>
      <c r="O591" s="99"/>
      <c r="P591" s="99"/>
      <c r="Q591" s="107"/>
      <c r="R591" s="107"/>
    </row>
    <row r="592" spans="2:18" s="23" customFormat="1" x14ac:dyDescent="0.25">
      <c r="B592" s="100"/>
      <c r="C592" s="100"/>
      <c r="E592" s="99"/>
      <c r="F592" s="99"/>
      <c r="G592" s="55"/>
      <c r="H592" s="25"/>
      <c r="J592" s="132"/>
      <c r="K592" s="99"/>
      <c r="L592" s="99"/>
      <c r="M592" s="99"/>
      <c r="N592" s="99"/>
      <c r="O592" s="99"/>
      <c r="P592" s="99"/>
      <c r="Q592" s="107"/>
      <c r="R592" s="107"/>
    </row>
    <row r="593" spans="2:18" s="23" customFormat="1" x14ac:dyDescent="0.25">
      <c r="B593" s="100"/>
      <c r="C593" s="100"/>
      <c r="E593" s="99"/>
      <c r="F593" s="99"/>
      <c r="G593" s="55"/>
      <c r="H593" s="25"/>
      <c r="J593" s="132"/>
      <c r="K593" s="99"/>
      <c r="L593" s="99"/>
      <c r="M593" s="99"/>
      <c r="N593" s="99"/>
      <c r="O593" s="99"/>
      <c r="P593" s="99"/>
      <c r="Q593" s="107"/>
      <c r="R593" s="107"/>
    </row>
    <row r="594" spans="2:18" s="23" customFormat="1" x14ac:dyDescent="0.25">
      <c r="B594" s="100"/>
      <c r="C594" s="100"/>
      <c r="E594" s="99"/>
      <c r="F594" s="99"/>
      <c r="G594" s="55"/>
      <c r="H594" s="25"/>
      <c r="J594" s="132"/>
      <c r="K594" s="99"/>
      <c r="L594" s="99"/>
      <c r="M594" s="99"/>
      <c r="N594" s="99"/>
      <c r="O594" s="99"/>
      <c r="P594" s="99"/>
      <c r="Q594" s="107"/>
      <c r="R594" s="107"/>
    </row>
    <row r="595" spans="2:18" s="23" customFormat="1" x14ac:dyDescent="0.25">
      <c r="B595" s="100"/>
      <c r="C595" s="100"/>
      <c r="E595" s="99"/>
      <c r="F595" s="99"/>
      <c r="G595" s="55"/>
      <c r="H595" s="25"/>
      <c r="J595" s="132"/>
      <c r="K595" s="99"/>
      <c r="L595" s="99"/>
      <c r="M595" s="99"/>
      <c r="N595" s="99"/>
      <c r="O595" s="99"/>
      <c r="P595" s="99"/>
      <c r="Q595" s="107"/>
      <c r="R595" s="107"/>
    </row>
    <row r="596" spans="2:18" s="23" customFormat="1" x14ac:dyDescent="0.25">
      <c r="B596" s="100"/>
      <c r="C596" s="100"/>
      <c r="E596" s="99"/>
      <c r="F596" s="99"/>
      <c r="G596" s="55"/>
      <c r="H596" s="25"/>
      <c r="J596" s="132"/>
      <c r="K596" s="99"/>
      <c r="L596" s="99"/>
      <c r="M596" s="99"/>
      <c r="N596" s="99"/>
      <c r="O596" s="99"/>
      <c r="P596" s="99"/>
      <c r="Q596" s="107"/>
      <c r="R596" s="107"/>
    </row>
    <row r="597" spans="2:18" s="23" customFormat="1" x14ac:dyDescent="0.25">
      <c r="B597" s="100"/>
      <c r="C597" s="100"/>
      <c r="E597" s="99"/>
      <c r="F597" s="99"/>
      <c r="G597" s="55"/>
      <c r="H597" s="25"/>
      <c r="J597" s="132"/>
      <c r="K597" s="99"/>
      <c r="L597" s="99"/>
      <c r="M597" s="99"/>
      <c r="N597" s="99"/>
      <c r="O597" s="99"/>
      <c r="P597" s="99"/>
      <c r="Q597" s="107"/>
      <c r="R597" s="107"/>
    </row>
    <row r="598" spans="2:18" s="23" customFormat="1" x14ac:dyDescent="0.25">
      <c r="B598" s="100"/>
      <c r="C598" s="100"/>
      <c r="E598" s="99"/>
      <c r="F598" s="99"/>
      <c r="G598" s="55"/>
      <c r="H598" s="25"/>
      <c r="J598" s="132"/>
      <c r="K598" s="99"/>
      <c r="L598" s="99"/>
      <c r="M598" s="99"/>
      <c r="N598" s="99"/>
      <c r="O598" s="99"/>
      <c r="P598" s="99"/>
      <c r="Q598" s="107"/>
      <c r="R598" s="107"/>
    </row>
    <row r="599" spans="2:18" s="23" customFormat="1" x14ac:dyDescent="0.25">
      <c r="B599" s="100"/>
      <c r="C599" s="100"/>
      <c r="E599" s="99"/>
      <c r="F599" s="99"/>
      <c r="G599" s="55"/>
      <c r="H599" s="25"/>
      <c r="J599" s="132"/>
      <c r="K599" s="99"/>
      <c r="L599" s="99"/>
      <c r="M599" s="99"/>
      <c r="N599" s="99"/>
      <c r="O599" s="99"/>
      <c r="P599" s="99"/>
      <c r="Q599" s="107"/>
      <c r="R599" s="107"/>
    </row>
    <row r="600" spans="2:18" s="23" customFormat="1" x14ac:dyDescent="0.25">
      <c r="B600" s="100"/>
      <c r="C600" s="100"/>
      <c r="E600" s="99"/>
      <c r="F600" s="99"/>
      <c r="G600" s="55"/>
      <c r="H600" s="25"/>
      <c r="J600" s="132"/>
      <c r="K600" s="99"/>
      <c r="L600" s="99"/>
      <c r="M600" s="99"/>
      <c r="N600" s="99"/>
      <c r="O600" s="99"/>
      <c r="P600" s="99"/>
      <c r="Q600" s="107"/>
      <c r="R600" s="107"/>
    </row>
    <row r="601" spans="2:18" s="23" customFormat="1" x14ac:dyDescent="0.25">
      <c r="B601" s="100"/>
      <c r="C601" s="100"/>
      <c r="E601" s="99"/>
      <c r="F601" s="99"/>
      <c r="G601" s="55"/>
      <c r="H601" s="25"/>
      <c r="J601" s="132"/>
      <c r="K601" s="99"/>
      <c r="L601" s="99"/>
      <c r="M601" s="99"/>
      <c r="N601" s="99"/>
      <c r="O601" s="99"/>
      <c r="P601" s="99"/>
      <c r="Q601" s="107"/>
      <c r="R601" s="107"/>
    </row>
    <row r="602" spans="2:18" s="23" customFormat="1" x14ac:dyDescent="0.25">
      <c r="B602" s="100"/>
      <c r="C602" s="100"/>
      <c r="E602" s="99"/>
      <c r="F602" s="99"/>
      <c r="G602" s="55"/>
      <c r="H602" s="25"/>
      <c r="J602" s="132"/>
      <c r="K602" s="99"/>
      <c r="L602" s="99"/>
      <c r="M602" s="99"/>
      <c r="N602" s="99"/>
      <c r="O602" s="99"/>
      <c r="P602" s="99"/>
      <c r="Q602" s="107"/>
      <c r="R602" s="107"/>
    </row>
    <row r="603" spans="2:18" s="23" customFormat="1" x14ac:dyDescent="0.25">
      <c r="B603" s="100"/>
      <c r="C603" s="100"/>
      <c r="E603" s="99"/>
      <c r="F603" s="99"/>
      <c r="G603" s="55"/>
      <c r="H603" s="25"/>
      <c r="J603" s="132"/>
      <c r="K603" s="99"/>
      <c r="L603" s="99"/>
      <c r="M603" s="99"/>
      <c r="N603" s="99"/>
      <c r="O603" s="99"/>
      <c r="P603" s="99"/>
      <c r="Q603" s="107"/>
      <c r="R603" s="107"/>
    </row>
    <row r="604" spans="2:18" s="23" customFormat="1" x14ac:dyDescent="0.25">
      <c r="B604" s="100"/>
      <c r="C604" s="100"/>
      <c r="E604" s="99"/>
      <c r="F604" s="99"/>
      <c r="G604" s="55"/>
      <c r="H604" s="25"/>
      <c r="J604" s="132"/>
      <c r="K604" s="99"/>
      <c r="L604" s="99"/>
      <c r="M604" s="99"/>
      <c r="N604" s="99"/>
      <c r="O604" s="99"/>
      <c r="P604" s="99"/>
      <c r="Q604" s="107"/>
      <c r="R604" s="107"/>
    </row>
    <row r="605" spans="2:18" s="23" customFormat="1" x14ac:dyDescent="0.25">
      <c r="B605" s="100"/>
      <c r="C605" s="100"/>
      <c r="E605" s="99"/>
      <c r="F605" s="99"/>
      <c r="G605" s="55"/>
      <c r="H605" s="25"/>
      <c r="J605" s="132"/>
      <c r="K605" s="99"/>
      <c r="L605" s="99"/>
      <c r="M605" s="99"/>
      <c r="N605" s="99"/>
      <c r="O605" s="99"/>
      <c r="P605" s="99"/>
      <c r="Q605" s="107"/>
      <c r="R605" s="107"/>
    </row>
    <row r="606" spans="2:18" s="23" customFormat="1" x14ac:dyDescent="0.25">
      <c r="B606" s="100"/>
      <c r="C606" s="100"/>
      <c r="E606" s="99"/>
      <c r="F606" s="99"/>
      <c r="G606" s="55"/>
      <c r="H606" s="25"/>
      <c r="J606" s="132"/>
      <c r="K606" s="99"/>
      <c r="L606" s="99"/>
      <c r="M606" s="99"/>
      <c r="N606" s="99"/>
      <c r="O606" s="99"/>
      <c r="P606" s="99"/>
      <c r="Q606" s="107"/>
      <c r="R606" s="107"/>
    </row>
    <row r="607" spans="2:18" s="23" customFormat="1" x14ac:dyDescent="0.25">
      <c r="B607" s="100"/>
      <c r="C607" s="100"/>
      <c r="E607" s="99"/>
      <c r="F607" s="99"/>
      <c r="G607" s="55"/>
      <c r="H607" s="25"/>
      <c r="J607" s="132"/>
      <c r="K607" s="99"/>
      <c r="L607" s="99"/>
      <c r="M607" s="99"/>
      <c r="N607" s="99"/>
      <c r="O607" s="99"/>
      <c r="P607" s="99"/>
      <c r="Q607" s="107"/>
      <c r="R607" s="107"/>
    </row>
    <row r="608" spans="2:18" s="23" customFormat="1" x14ac:dyDescent="0.25">
      <c r="B608" s="100"/>
      <c r="C608" s="100"/>
      <c r="E608" s="99"/>
      <c r="F608" s="99"/>
      <c r="G608" s="55"/>
      <c r="H608" s="25"/>
      <c r="J608" s="132"/>
      <c r="K608" s="99"/>
      <c r="L608" s="99"/>
      <c r="M608" s="99"/>
      <c r="N608" s="99"/>
      <c r="O608" s="99"/>
      <c r="P608" s="99"/>
      <c r="Q608" s="107"/>
      <c r="R608" s="107"/>
    </row>
    <row r="609" spans="2:18" s="23" customFormat="1" x14ac:dyDescent="0.25">
      <c r="B609" s="100"/>
      <c r="C609" s="100"/>
      <c r="E609" s="99"/>
      <c r="F609" s="99"/>
      <c r="G609" s="55"/>
      <c r="H609" s="25"/>
      <c r="J609" s="132"/>
      <c r="K609" s="99"/>
      <c r="L609" s="99"/>
      <c r="M609" s="99"/>
      <c r="N609" s="99"/>
      <c r="O609" s="99"/>
      <c r="P609" s="99"/>
      <c r="Q609" s="107"/>
      <c r="R609" s="107"/>
    </row>
    <row r="610" spans="2:18" s="23" customFormat="1" x14ac:dyDescent="0.25">
      <c r="B610" s="100"/>
      <c r="C610" s="100"/>
      <c r="E610" s="99"/>
      <c r="F610" s="99"/>
      <c r="G610" s="55"/>
      <c r="H610" s="25"/>
      <c r="J610" s="132"/>
      <c r="K610" s="99"/>
      <c r="L610" s="99"/>
      <c r="M610" s="99"/>
      <c r="N610" s="99"/>
      <c r="O610" s="99"/>
      <c r="P610" s="99"/>
      <c r="Q610" s="107"/>
      <c r="R610" s="107"/>
    </row>
    <row r="611" spans="2:18" s="23" customFormat="1" x14ac:dyDescent="0.25">
      <c r="B611" s="100"/>
      <c r="C611" s="100"/>
      <c r="E611" s="99"/>
      <c r="F611" s="99"/>
      <c r="G611" s="55"/>
      <c r="H611" s="25"/>
      <c r="J611" s="132"/>
      <c r="K611" s="99"/>
      <c r="L611" s="99"/>
      <c r="M611" s="99"/>
      <c r="N611" s="99"/>
      <c r="O611" s="99"/>
      <c r="P611" s="99"/>
      <c r="Q611" s="107"/>
      <c r="R611" s="107"/>
    </row>
    <row r="612" spans="2:18" s="23" customFormat="1" x14ac:dyDescent="0.25">
      <c r="B612" s="100"/>
      <c r="C612" s="100"/>
      <c r="E612" s="99"/>
      <c r="F612" s="99"/>
      <c r="G612" s="55"/>
      <c r="H612" s="25"/>
      <c r="J612" s="132"/>
      <c r="K612" s="99"/>
      <c r="L612" s="99"/>
      <c r="M612" s="99"/>
      <c r="N612" s="99"/>
      <c r="O612" s="99"/>
      <c r="P612" s="99"/>
      <c r="Q612" s="107"/>
      <c r="R612" s="107"/>
    </row>
    <row r="613" spans="2:18" s="23" customFormat="1" x14ac:dyDescent="0.25">
      <c r="B613" s="100"/>
      <c r="C613" s="100"/>
      <c r="E613" s="99"/>
      <c r="F613" s="99"/>
      <c r="G613" s="55"/>
      <c r="H613" s="25"/>
      <c r="J613" s="132"/>
      <c r="K613" s="99"/>
      <c r="L613" s="99"/>
      <c r="M613" s="99"/>
      <c r="N613" s="99"/>
      <c r="O613" s="99"/>
      <c r="P613" s="99"/>
      <c r="Q613" s="107"/>
      <c r="R613" s="107"/>
    </row>
    <row r="614" spans="2:18" s="23" customFormat="1" x14ac:dyDescent="0.25">
      <c r="B614" s="100"/>
      <c r="C614" s="100"/>
      <c r="E614" s="99"/>
      <c r="F614" s="99"/>
      <c r="G614" s="55"/>
      <c r="H614" s="25"/>
      <c r="J614" s="132"/>
      <c r="K614" s="99"/>
      <c r="L614" s="99"/>
      <c r="M614" s="99"/>
      <c r="N614" s="99"/>
      <c r="O614" s="99"/>
      <c r="P614" s="99"/>
      <c r="Q614" s="107"/>
      <c r="R614" s="107"/>
    </row>
    <row r="615" spans="2:18" s="23" customFormat="1" x14ac:dyDescent="0.25">
      <c r="B615" s="100"/>
      <c r="C615" s="100"/>
      <c r="E615" s="99"/>
      <c r="F615" s="99"/>
      <c r="G615" s="55"/>
      <c r="H615" s="25"/>
      <c r="J615" s="132"/>
      <c r="K615" s="99"/>
      <c r="L615" s="99"/>
      <c r="M615" s="99"/>
      <c r="N615" s="99"/>
      <c r="O615" s="99"/>
      <c r="P615" s="99"/>
      <c r="Q615" s="107"/>
      <c r="R615" s="107"/>
    </row>
    <row r="616" spans="2:18" s="23" customFormat="1" x14ac:dyDescent="0.25">
      <c r="B616" s="100"/>
      <c r="C616" s="100"/>
      <c r="E616" s="99"/>
      <c r="F616" s="99"/>
      <c r="G616" s="55"/>
      <c r="H616" s="25"/>
      <c r="J616" s="132"/>
      <c r="K616" s="99"/>
      <c r="L616" s="99"/>
      <c r="M616" s="99"/>
      <c r="N616" s="99"/>
      <c r="O616" s="99"/>
      <c r="P616" s="99"/>
      <c r="Q616" s="107"/>
      <c r="R616" s="107"/>
    </row>
    <row r="617" spans="2:18" s="23" customFormat="1" x14ac:dyDescent="0.25">
      <c r="B617" s="100"/>
      <c r="C617" s="100"/>
      <c r="E617" s="99"/>
      <c r="F617" s="99"/>
      <c r="G617" s="55"/>
      <c r="H617" s="25"/>
      <c r="J617" s="132"/>
      <c r="K617" s="99"/>
      <c r="L617" s="99"/>
      <c r="M617" s="99"/>
      <c r="N617" s="99"/>
      <c r="O617" s="99"/>
      <c r="P617" s="99"/>
      <c r="Q617" s="107"/>
      <c r="R617" s="107"/>
    </row>
    <row r="618" spans="2:18" s="23" customFormat="1" x14ac:dyDescent="0.25">
      <c r="B618" s="100"/>
      <c r="C618" s="100"/>
      <c r="E618" s="99"/>
      <c r="F618" s="99"/>
      <c r="G618" s="55"/>
      <c r="H618" s="25"/>
      <c r="J618" s="132"/>
      <c r="K618" s="99"/>
      <c r="L618" s="99"/>
      <c r="M618" s="99"/>
      <c r="N618" s="99"/>
      <c r="O618" s="99"/>
      <c r="P618" s="99"/>
      <c r="Q618" s="107"/>
      <c r="R618" s="107"/>
    </row>
    <row r="619" spans="2:18" s="23" customFormat="1" x14ac:dyDescent="0.25">
      <c r="B619" s="100"/>
      <c r="C619" s="100"/>
      <c r="E619" s="99"/>
      <c r="F619" s="99"/>
      <c r="G619" s="55"/>
      <c r="H619" s="25"/>
      <c r="J619" s="132"/>
      <c r="K619" s="99"/>
      <c r="L619" s="99"/>
      <c r="M619" s="99"/>
      <c r="N619" s="99"/>
      <c r="O619" s="99"/>
      <c r="P619" s="99"/>
      <c r="Q619" s="107"/>
      <c r="R619" s="107"/>
    </row>
    <row r="620" spans="2:18" s="23" customFormat="1" x14ac:dyDescent="0.25">
      <c r="B620" s="100"/>
      <c r="C620" s="100"/>
      <c r="E620" s="99"/>
      <c r="F620" s="99"/>
      <c r="G620" s="55"/>
      <c r="H620" s="25"/>
      <c r="J620" s="132"/>
      <c r="K620" s="99"/>
      <c r="L620" s="99"/>
      <c r="M620" s="99"/>
      <c r="N620" s="99"/>
      <c r="O620" s="99"/>
      <c r="P620" s="99"/>
      <c r="Q620" s="107"/>
      <c r="R620" s="107"/>
    </row>
    <row r="621" spans="2:18" s="23" customFormat="1" x14ac:dyDescent="0.25">
      <c r="B621" s="100"/>
      <c r="C621" s="100"/>
      <c r="E621" s="99"/>
      <c r="F621" s="99"/>
      <c r="G621" s="55"/>
      <c r="H621" s="25"/>
      <c r="J621" s="132"/>
      <c r="K621" s="99"/>
      <c r="L621" s="99"/>
      <c r="M621" s="99"/>
      <c r="N621" s="99"/>
      <c r="O621" s="99"/>
      <c r="P621" s="99"/>
      <c r="Q621" s="107"/>
      <c r="R621" s="107"/>
    </row>
    <row r="622" spans="2:18" s="23" customFormat="1" x14ac:dyDescent="0.25">
      <c r="B622" s="100"/>
      <c r="C622" s="100"/>
      <c r="E622" s="99"/>
      <c r="F622" s="99"/>
      <c r="G622" s="55"/>
      <c r="H622" s="25"/>
      <c r="J622" s="132"/>
      <c r="K622" s="99"/>
      <c r="L622" s="99"/>
      <c r="M622" s="99"/>
      <c r="N622" s="99"/>
      <c r="O622" s="99"/>
      <c r="P622" s="99"/>
      <c r="Q622" s="107"/>
      <c r="R622" s="107"/>
    </row>
    <row r="623" spans="2:18" s="23" customFormat="1" x14ac:dyDescent="0.25">
      <c r="B623" s="100"/>
      <c r="C623" s="100"/>
      <c r="E623" s="99"/>
      <c r="F623" s="99"/>
      <c r="G623" s="55"/>
      <c r="H623" s="25"/>
      <c r="J623" s="132"/>
      <c r="K623" s="99"/>
      <c r="L623" s="99"/>
      <c r="M623" s="99"/>
      <c r="N623" s="99"/>
      <c r="O623" s="99"/>
      <c r="P623" s="99"/>
      <c r="Q623" s="107"/>
      <c r="R623" s="107"/>
    </row>
    <row r="624" spans="2:18" s="23" customFormat="1" x14ac:dyDescent="0.25">
      <c r="B624" s="100"/>
      <c r="C624" s="100"/>
      <c r="E624" s="99"/>
      <c r="F624" s="99"/>
      <c r="G624" s="55"/>
      <c r="H624" s="25"/>
      <c r="J624" s="132"/>
      <c r="K624" s="99"/>
      <c r="L624" s="99"/>
      <c r="M624" s="99"/>
      <c r="N624" s="99"/>
      <c r="O624" s="99"/>
      <c r="P624" s="99"/>
      <c r="Q624" s="107"/>
      <c r="R624" s="107"/>
    </row>
    <row r="625" spans="2:18" s="23" customFormat="1" x14ac:dyDescent="0.25">
      <c r="B625" s="100"/>
      <c r="C625" s="100"/>
      <c r="E625" s="99"/>
      <c r="F625" s="99"/>
      <c r="G625" s="55"/>
      <c r="H625" s="25"/>
      <c r="J625" s="132"/>
      <c r="K625" s="99"/>
      <c r="L625" s="99"/>
      <c r="M625" s="99"/>
      <c r="N625" s="99"/>
      <c r="O625" s="99"/>
      <c r="P625" s="99"/>
      <c r="Q625" s="107"/>
      <c r="R625" s="107"/>
    </row>
    <row r="626" spans="2:18" s="23" customFormat="1" x14ac:dyDescent="0.25">
      <c r="B626" s="100"/>
      <c r="C626" s="100"/>
      <c r="E626" s="99"/>
      <c r="F626" s="99"/>
      <c r="G626" s="55"/>
      <c r="H626" s="25"/>
      <c r="J626" s="132"/>
      <c r="K626" s="99"/>
      <c r="L626" s="99"/>
      <c r="M626" s="99"/>
      <c r="N626" s="99"/>
      <c r="O626" s="99"/>
      <c r="P626" s="99"/>
      <c r="Q626" s="107"/>
      <c r="R626" s="107"/>
    </row>
    <row r="627" spans="2:18" s="23" customFormat="1" x14ac:dyDescent="0.25">
      <c r="B627" s="100"/>
      <c r="C627" s="100"/>
      <c r="E627" s="99"/>
      <c r="F627" s="99"/>
      <c r="G627" s="55"/>
      <c r="H627" s="25"/>
      <c r="J627" s="132"/>
      <c r="K627" s="99"/>
      <c r="L627" s="99"/>
      <c r="M627" s="99"/>
      <c r="N627" s="99"/>
      <c r="O627" s="99"/>
      <c r="P627" s="99"/>
      <c r="Q627" s="107"/>
      <c r="R627" s="107"/>
    </row>
    <row r="628" spans="2:18" s="23" customFormat="1" x14ac:dyDescent="0.25">
      <c r="B628" s="100"/>
      <c r="C628" s="100"/>
      <c r="E628" s="99"/>
      <c r="F628" s="99"/>
      <c r="G628" s="55"/>
      <c r="H628" s="25"/>
      <c r="J628" s="132"/>
      <c r="K628" s="99"/>
      <c r="L628" s="99"/>
      <c r="M628" s="99"/>
      <c r="N628" s="99"/>
      <c r="O628" s="99"/>
      <c r="P628" s="99"/>
      <c r="Q628" s="107"/>
      <c r="R628" s="107"/>
    </row>
    <row r="629" spans="2:18" s="23" customFormat="1" x14ac:dyDescent="0.25">
      <c r="B629" s="100"/>
      <c r="C629" s="100"/>
      <c r="E629" s="99"/>
      <c r="F629" s="99"/>
      <c r="G629" s="55"/>
      <c r="H629" s="25"/>
      <c r="J629" s="132"/>
      <c r="K629" s="99"/>
      <c r="L629" s="99"/>
      <c r="M629" s="99"/>
      <c r="N629" s="99"/>
      <c r="O629" s="99"/>
      <c r="P629" s="99"/>
      <c r="Q629" s="107"/>
      <c r="R629" s="107"/>
    </row>
    <row r="630" spans="2:18" s="23" customFormat="1" x14ac:dyDescent="0.25">
      <c r="B630" s="100"/>
      <c r="C630" s="100"/>
      <c r="E630" s="99"/>
      <c r="F630" s="99"/>
      <c r="G630" s="55"/>
      <c r="H630" s="25"/>
      <c r="J630" s="132"/>
      <c r="K630" s="99"/>
      <c r="L630" s="99"/>
      <c r="M630" s="99"/>
      <c r="N630" s="99"/>
      <c r="O630" s="99"/>
      <c r="P630" s="99"/>
      <c r="Q630" s="107"/>
      <c r="R630" s="107"/>
    </row>
    <row r="631" spans="2:18" s="23" customFormat="1" x14ac:dyDescent="0.25">
      <c r="B631" s="100"/>
      <c r="C631" s="100"/>
      <c r="E631" s="99"/>
      <c r="F631" s="99"/>
      <c r="G631" s="55"/>
      <c r="H631" s="25"/>
      <c r="J631" s="132"/>
      <c r="K631" s="99"/>
      <c r="L631" s="99"/>
      <c r="M631" s="99"/>
      <c r="N631" s="99"/>
      <c r="O631" s="99"/>
      <c r="P631" s="99"/>
      <c r="Q631" s="107"/>
      <c r="R631" s="107"/>
    </row>
    <row r="632" spans="2:18" s="23" customFormat="1" x14ac:dyDescent="0.25">
      <c r="B632" s="100"/>
      <c r="C632" s="100"/>
      <c r="E632" s="99"/>
      <c r="F632" s="99"/>
      <c r="G632" s="55"/>
      <c r="H632" s="25"/>
      <c r="J632" s="132"/>
      <c r="K632" s="99"/>
      <c r="L632" s="99"/>
      <c r="M632" s="99"/>
      <c r="N632" s="99"/>
      <c r="O632" s="99"/>
      <c r="P632" s="99"/>
      <c r="Q632" s="107"/>
      <c r="R632" s="107"/>
    </row>
    <row r="633" spans="2:18" s="23" customFormat="1" x14ac:dyDescent="0.25">
      <c r="B633" s="100"/>
      <c r="C633" s="100"/>
      <c r="E633" s="99"/>
      <c r="F633" s="99"/>
      <c r="G633" s="55"/>
      <c r="H633" s="25"/>
      <c r="J633" s="132"/>
      <c r="K633" s="99"/>
      <c r="L633" s="99"/>
      <c r="M633" s="99"/>
      <c r="N633" s="99"/>
      <c r="O633" s="99"/>
      <c r="P633" s="99"/>
      <c r="Q633" s="107"/>
      <c r="R633" s="107"/>
    </row>
    <row r="634" spans="2:18" s="23" customFormat="1" x14ac:dyDescent="0.25">
      <c r="B634" s="100"/>
      <c r="C634" s="100"/>
      <c r="E634" s="99"/>
      <c r="F634" s="99"/>
      <c r="G634" s="55"/>
      <c r="H634" s="25"/>
      <c r="J634" s="132"/>
      <c r="K634" s="99"/>
      <c r="L634" s="99"/>
      <c r="M634" s="99"/>
      <c r="N634" s="99"/>
      <c r="O634" s="99"/>
      <c r="P634" s="99"/>
      <c r="Q634" s="107"/>
      <c r="R634" s="107"/>
    </row>
    <row r="635" spans="2:18" s="23" customFormat="1" x14ac:dyDescent="0.25">
      <c r="B635" s="100"/>
      <c r="C635" s="100"/>
      <c r="E635" s="99"/>
      <c r="F635" s="99"/>
      <c r="G635" s="55"/>
      <c r="H635" s="25"/>
      <c r="J635" s="132"/>
      <c r="K635" s="99"/>
      <c r="L635" s="99"/>
      <c r="M635" s="99"/>
      <c r="N635" s="99"/>
      <c r="O635" s="99"/>
      <c r="P635" s="99"/>
      <c r="Q635" s="107"/>
      <c r="R635" s="107"/>
    </row>
    <row r="636" spans="2:18" s="23" customFormat="1" x14ac:dyDescent="0.25">
      <c r="B636" s="100"/>
      <c r="C636" s="100"/>
      <c r="E636" s="99"/>
      <c r="F636" s="99"/>
      <c r="G636" s="55"/>
      <c r="H636" s="25"/>
      <c r="J636" s="132"/>
      <c r="K636" s="99"/>
      <c r="L636" s="99"/>
      <c r="M636" s="99"/>
      <c r="N636" s="99"/>
      <c r="O636" s="99"/>
      <c r="P636" s="99"/>
      <c r="Q636" s="107"/>
      <c r="R636" s="107"/>
    </row>
    <row r="637" spans="2:18" s="23" customFormat="1" x14ac:dyDescent="0.25">
      <c r="B637" s="100"/>
      <c r="C637" s="100"/>
      <c r="E637" s="99"/>
      <c r="F637" s="99"/>
      <c r="G637" s="55"/>
      <c r="H637" s="25"/>
      <c r="J637" s="132"/>
      <c r="K637" s="99"/>
      <c r="L637" s="99"/>
      <c r="M637" s="99"/>
      <c r="N637" s="99"/>
      <c r="O637" s="99"/>
      <c r="P637" s="99"/>
      <c r="Q637" s="107"/>
      <c r="R637" s="107"/>
    </row>
    <row r="638" spans="2:18" s="23" customFormat="1" x14ac:dyDescent="0.25">
      <c r="B638" s="100"/>
      <c r="C638" s="100"/>
      <c r="E638" s="99"/>
      <c r="F638" s="99"/>
      <c r="G638" s="55"/>
      <c r="H638" s="25"/>
      <c r="J638" s="132"/>
      <c r="K638" s="99"/>
      <c r="L638" s="99"/>
      <c r="M638" s="99"/>
      <c r="N638" s="99"/>
      <c r="O638" s="99"/>
      <c r="P638" s="99"/>
      <c r="Q638" s="107"/>
      <c r="R638" s="107"/>
    </row>
    <row r="639" spans="2:18" s="23" customFormat="1" x14ac:dyDescent="0.25">
      <c r="B639" s="100"/>
      <c r="C639" s="100"/>
      <c r="E639" s="99"/>
      <c r="F639" s="99"/>
      <c r="G639" s="55"/>
      <c r="H639" s="25"/>
      <c r="J639" s="132"/>
      <c r="K639" s="99"/>
      <c r="L639" s="99"/>
      <c r="M639" s="99"/>
      <c r="N639" s="99"/>
      <c r="O639" s="99"/>
      <c r="P639" s="99"/>
      <c r="Q639" s="107"/>
      <c r="R639" s="107"/>
    </row>
    <row r="640" spans="2:18" s="23" customFormat="1" x14ac:dyDescent="0.25">
      <c r="B640" s="100"/>
      <c r="C640" s="100"/>
      <c r="E640" s="99"/>
      <c r="F640" s="99"/>
      <c r="G640" s="55"/>
      <c r="H640" s="25"/>
      <c r="J640" s="132"/>
      <c r="K640" s="99"/>
      <c r="L640" s="99"/>
      <c r="M640" s="99"/>
      <c r="N640" s="99"/>
      <c r="O640" s="99"/>
      <c r="P640" s="99"/>
      <c r="Q640" s="107"/>
      <c r="R640" s="107"/>
    </row>
    <row r="641" spans="2:18" s="23" customFormat="1" x14ac:dyDescent="0.25">
      <c r="B641" s="100"/>
      <c r="C641" s="100"/>
      <c r="E641" s="99"/>
      <c r="F641" s="99"/>
      <c r="G641" s="55"/>
      <c r="H641" s="25"/>
      <c r="J641" s="132"/>
      <c r="K641" s="99"/>
      <c r="L641" s="99"/>
      <c r="M641" s="99"/>
      <c r="N641" s="99"/>
      <c r="O641" s="99"/>
      <c r="P641" s="99"/>
      <c r="Q641" s="107"/>
      <c r="R641" s="107"/>
    </row>
    <row r="642" spans="2:18" s="23" customFormat="1" x14ac:dyDescent="0.25">
      <c r="B642" s="100"/>
      <c r="C642" s="100"/>
      <c r="E642" s="99"/>
      <c r="F642" s="99"/>
      <c r="G642" s="55"/>
      <c r="H642" s="25"/>
      <c r="J642" s="132"/>
      <c r="K642" s="99"/>
      <c r="L642" s="99"/>
      <c r="M642" s="99"/>
      <c r="N642" s="99"/>
      <c r="O642" s="99"/>
      <c r="P642" s="99"/>
      <c r="Q642" s="107"/>
      <c r="R642" s="107"/>
    </row>
    <row r="643" spans="2:18" s="23" customFormat="1" x14ac:dyDescent="0.25">
      <c r="B643" s="100"/>
      <c r="C643" s="100"/>
      <c r="E643" s="99"/>
      <c r="F643" s="99"/>
      <c r="G643" s="55"/>
      <c r="H643" s="25"/>
      <c r="J643" s="132"/>
      <c r="K643" s="99"/>
      <c r="L643" s="99"/>
      <c r="M643" s="99"/>
      <c r="N643" s="99"/>
      <c r="O643" s="99"/>
      <c r="P643" s="99"/>
      <c r="Q643" s="107"/>
      <c r="R643" s="107"/>
    </row>
    <row r="644" spans="2:18" s="23" customFormat="1" x14ac:dyDescent="0.25">
      <c r="B644" s="100"/>
      <c r="C644" s="100"/>
      <c r="E644" s="99"/>
      <c r="F644" s="99"/>
      <c r="G644" s="55"/>
      <c r="H644" s="25"/>
      <c r="J644" s="132"/>
      <c r="K644" s="99"/>
      <c r="L644" s="99"/>
      <c r="M644" s="99"/>
      <c r="N644" s="99"/>
      <c r="O644" s="99"/>
      <c r="P644" s="99"/>
      <c r="Q644" s="107"/>
      <c r="R644" s="107"/>
    </row>
    <row r="645" spans="2:18" s="23" customFormat="1" x14ac:dyDescent="0.25">
      <c r="B645" s="100"/>
      <c r="C645" s="100"/>
      <c r="E645" s="99"/>
      <c r="F645" s="99"/>
      <c r="G645" s="55"/>
      <c r="H645" s="25"/>
      <c r="J645" s="132"/>
      <c r="K645" s="99"/>
      <c r="L645" s="99"/>
      <c r="M645" s="99"/>
      <c r="N645" s="99"/>
      <c r="O645" s="99"/>
      <c r="P645" s="99"/>
      <c r="Q645" s="107"/>
      <c r="R645" s="107"/>
    </row>
    <row r="646" spans="2:18" x14ac:dyDescent="0.25">
      <c r="R646" s="30"/>
    </row>
    <row r="647" spans="2:18" x14ac:dyDescent="0.25">
      <c r="R647" s="30"/>
    </row>
    <row r="648" spans="2:18" x14ac:dyDescent="0.25">
      <c r="R648" s="30"/>
    </row>
    <row r="649" spans="2:18" x14ac:dyDescent="0.25">
      <c r="R649" s="30"/>
    </row>
    <row r="650" spans="2:18" x14ac:dyDescent="0.25">
      <c r="R650" s="30"/>
    </row>
    <row r="651" spans="2:18" x14ac:dyDescent="0.25">
      <c r="R651" s="30"/>
    </row>
    <row r="652" spans="2:18" x14ac:dyDescent="0.25">
      <c r="R652" s="30"/>
    </row>
    <row r="653" spans="2:18" x14ac:dyDescent="0.25">
      <c r="R653" s="30"/>
    </row>
    <row r="654" spans="2:18" x14ac:dyDescent="0.25">
      <c r="R654" s="30"/>
    </row>
    <row r="655" spans="2:18" x14ac:dyDescent="0.25">
      <c r="R655" s="30"/>
    </row>
    <row r="656" spans="2:18" x14ac:dyDescent="0.25">
      <c r="R656" s="30"/>
    </row>
    <row r="657" spans="18:18" x14ac:dyDescent="0.25">
      <c r="R657" s="30"/>
    </row>
    <row r="658" spans="18:18" x14ac:dyDescent="0.25">
      <c r="R658" s="30"/>
    </row>
  </sheetData>
  <autoFilter ref="B4:R393"/>
  <mergeCells count="16">
    <mergeCell ref="H2:H3"/>
    <mergeCell ref="J2:J3"/>
    <mergeCell ref="A2:A3"/>
    <mergeCell ref="F2:F3"/>
    <mergeCell ref="D2:D3"/>
    <mergeCell ref="C2:C3"/>
    <mergeCell ref="B2:B3"/>
    <mergeCell ref="G2:G3"/>
    <mergeCell ref="E2:E3"/>
    <mergeCell ref="Q2:R2"/>
    <mergeCell ref="I2:I3"/>
    <mergeCell ref="K2:K3"/>
    <mergeCell ref="L2:L3"/>
    <mergeCell ref="N2:O2"/>
    <mergeCell ref="M2:M3"/>
    <mergeCell ref="P2:P3"/>
  </mergeCells>
  <phoneticPr fontId="33" type="noConversion"/>
  <pageMargins left="0.11811023622047245" right="0.11811023622047245" top="0.15748031496062992" bottom="0.15748031496062992" header="0.23622047244094491" footer="0.31496062992125984"/>
  <pageSetup paperSize="9" scale="20" fitToHeight="10" orientation="landscape" horizontalDpi="180" verticalDpi="18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План-график</vt:lpstr>
      <vt:lpstr>'План-график'!Заголовки_для_печати</vt:lpstr>
      <vt:lpstr>'План-график'!Область_печати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2014-09-09T14:42:25Z</cp:lastPrinted>
  <dcterms:created xsi:type="dcterms:W3CDTF">2006-09-28T05:33:49Z</dcterms:created>
  <dcterms:modified xsi:type="dcterms:W3CDTF">2024-03-11T09:31:57Z</dcterms:modified>
</cp:coreProperties>
</file>